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poules" sheetId="1" r:id="rId1"/>
    <sheet name="totaal" sheetId="2" r:id="rId2"/>
  </sheets>
  <definedNames>
    <definedName name="_xlnm.Print_Area" localSheetId="0">'poules'!#REF!</definedName>
    <definedName name="_xlnm.Print_Area" localSheetId="1">'totaal'!#REF!</definedName>
  </definedNames>
  <calcPr fullCalcOnLoad="1"/>
</workbook>
</file>

<file path=xl/sharedStrings.xml><?xml version="1.0" encoding="utf-8"?>
<sst xmlns="http://schemas.openxmlformats.org/spreadsheetml/2006/main" count="689" uniqueCount="68">
  <si>
    <t>aantal</t>
  </si>
  <si>
    <t>poule 1</t>
  </si>
  <si>
    <t>poule 4</t>
  </si>
  <si>
    <t>poule 2</t>
  </si>
  <si>
    <t>poule 5</t>
  </si>
  <si>
    <t>poule 3</t>
  </si>
  <si>
    <t>gemaakt:</t>
  </si>
  <si>
    <t>percentage</t>
  </si>
  <si>
    <t>moyenne</t>
  </si>
  <si>
    <t xml:space="preserve">te </t>
  </si>
  <si>
    <t>maken:</t>
  </si>
  <si>
    <t>punten:</t>
  </si>
  <si>
    <t>beurten:</t>
  </si>
  <si>
    <t>poule 6</t>
  </si>
  <si>
    <t>totaal</t>
  </si>
  <si>
    <t>maken</t>
  </si>
  <si>
    <t>tegenstander:</t>
  </si>
  <si>
    <t xml:space="preserve">Totaal: </t>
  </si>
  <si>
    <t>Naam</t>
  </si>
  <si>
    <t>Gemaakt</t>
  </si>
  <si>
    <t>Punten</t>
  </si>
  <si>
    <t>Beurten</t>
  </si>
  <si>
    <t>Henk Valk driebanden Bokaal      1e ronde    deelnemers</t>
  </si>
  <si>
    <t>Moyenne</t>
  </si>
  <si>
    <t>te</t>
  </si>
  <si>
    <t>Roel Cardol</t>
  </si>
  <si>
    <t>Jan Meijer</t>
  </si>
  <si>
    <t>Henk Valk</t>
  </si>
  <si>
    <t>Bertus Koerhuis</t>
  </si>
  <si>
    <t>Johan Bomhof</t>
  </si>
  <si>
    <t>Bertus Stegeman</t>
  </si>
  <si>
    <t>Cor Gerritsen</t>
  </si>
  <si>
    <t>Jaap Bregman</t>
  </si>
  <si>
    <t>Joop Cardol</t>
  </si>
  <si>
    <t>Henk Nijhuis</t>
  </si>
  <si>
    <t>Willy Swartjes</t>
  </si>
  <si>
    <t>Theo Oortwijn</t>
  </si>
  <si>
    <t>Elbrig Hartholt</t>
  </si>
  <si>
    <t>poule 7</t>
  </si>
  <si>
    <t>poule 8</t>
  </si>
  <si>
    <t>Chiel Bisschop</t>
  </si>
  <si>
    <t>Gerrit Bomhof</t>
  </si>
  <si>
    <t>Harm Heemstra</t>
  </si>
  <si>
    <t>Ger Elferink</t>
  </si>
  <si>
    <t>Henk Scherpenhuizen</t>
  </si>
  <si>
    <t>Jan Louwes</t>
  </si>
  <si>
    <t>Chris vd Woude</t>
  </si>
  <si>
    <t>Frans de Haan</t>
  </si>
  <si>
    <t>Sjef Willemsen</t>
  </si>
  <si>
    <t>Goos van Mourik</t>
  </si>
  <si>
    <t>Gerrard Bloemenkamp</t>
  </si>
  <si>
    <t>Henk Smit</t>
  </si>
  <si>
    <t>Bob Zootjes</t>
  </si>
  <si>
    <t>Bernhard Kieftenbeld</t>
  </si>
  <si>
    <t>Anne van Haaren</t>
  </si>
  <si>
    <t>Ben Boxebeld</t>
  </si>
  <si>
    <t>Theo Wolfkamp</t>
  </si>
  <si>
    <t>Gerrard Oortwijn</t>
  </si>
  <si>
    <t>Peter Roescher</t>
  </si>
  <si>
    <t>Temaken</t>
  </si>
  <si>
    <t>Per</t>
  </si>
  <si>
    <t>punt</t>
  </si>
  <si>
    <t>perc</t>
  </si>
  <si>
    <t>de eerste  16 deelnemers hebben zich geplaats voor de tweede ronde</t>
  </si>
  <si>
    <t>plaatsing</t>
  </si>
  <si>
    <t>Henk Valk doet als nummer 17 ook mee omdat Gerrit Bomhof niet meer mee doet</t>
  </si>
  <si>
    <t>Gerrit bedankt dat je de poules van de eerste ronde compleet hebt willen maken</t>
  </si>
  <si>
    <t>Totaal</t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</si>
</sst>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_-* #,##0.000_-;_-* #,##0.000\-;_-* &quot;-&quot;??_-;_-@_-"/>
    <numFmt numFmtId="187" formatCode="_-* #,##0.0000_-;_-* #,##0.0000\-;_-* &quot;-&quot;??_-;_-@_-"/>
    <numFmt numFmtId="188" formatCode="_-* #,##0.0_-;_-* #,##0.0\-;_-* &quot;-&quot;??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"/>
    <numFmt numFmtId="197" formatCode="0.000%"/>
    <numFmt numFmtId="198" formatCode="0.000000000"/>
    <numFmt numFmtId="199" formatCode="0#########"/>
    <numFmt numFmtId="200" formatCode="_-[$€]\ * #,##0.00_-;_-[$€]\ * #,##0.00\-;_-[$€]\ * &quot;-&quot;??_-;_-@_-"/>
    <numFmt numFmtId="201" formatCode="#,##0.000"/>
    <numFmt numFmtId="202" formatCode="&quot;Ja&quot;;&quot;Ja&quot;;&quot;Nee&quot;"/>
    <numFmt numFmtId="203" formatCode="&quot;Waar&quot;;&quot;Waar&quot;;&quot;Niet waar&quot;"/>
    <numFmt numFmtId="204" formatCode="&quot;Aan&quot;;&quot;Aan&quot;;&quot;Uit&quot;"/>
    <numFmt numFmtId="205" formatCode="[$€-2]\ #.##000_);[Red]\([$€-2]\ #.##000\)"/>
  </numFmts>
  <fonts count="49">
    <font>
      <sz val="10"/>
      <name val="BAM Argo T"/>
      <family val="0"/>
    </font>
    <font>
      <u val="single"/>
      <sz val="5"/>
      <color indexed="36"/>
      <name val="BAM Argo T"/>
      <family val="0"/>
    </font>
    <font>
      <u val="single"/>
      <sz val="5"/>
      <color indexed="12"/>
      <name val="BAM Argo T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BAM Argo T"/>
      <family val="0"/>
    </font>
    <font>
      <b/>
      <sz val="20"/>
      <name val="Arial"/>
      <family val="2"/>
    </font>
    <font>
      <b/>
      <sz val="12"/>
      <name val="BAM Argo T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BAM Argo 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BAM Argo 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9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94" fontId="3" fillId="33" borderId="10" xfId="0" applyNumberFormat="1" applyFont="1" applyFill="1" applyBorder="1" applyAlignment="1">
      <alignment horizontal="center"/>
    </xf>
    <xf numFmtId="19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0" fontId="4" fillId="33" borderId="10" xfId="0" applyNumberFormat="1" applyFont="1" applyFill="1" applyBorder="1" applyAlignment="1">
      <alignment horizontal="center"/>
    </xf>
    <xf numFmtId="194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94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19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194" fontId="4" fillId="33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3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 horizontal="center"/>
    </xf>
    <xf numFmtId="179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79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3"/>
  <sheetViews>
    <sheetView tabSelected="1" zoomScaleSheetLayoutView="75" zoomScalePageLayoutView="0" workbookViewId="0" topLeftCell="A69">
      <selection activeCell="B78" sqref="B78"/>
    </sheetView>
  </sheetViews>
  <sheetFormatPr defaultColWidth="9.00390625" defaultRowHeight="12.75"/>
  <cols>
    <col min="1" max="1" width="28.75390625" style="5" customWidth="1"/>
    <col min="2" max="5" width="10.75390625" style="46" customWidth="1"/>
    <col min="6" max="6" width="11.375" style="46" customWidth="1"/>
    <col min="7" max="7" width="11.375" style="50" customWidth="1"/>
    <col min="8" max="8" width="5.25390625" style="5" customWidth="1"/>
    <col min="9" max="9" width="28.75390625" style="5" customWidth="1"/>
    <col min="10" max="14" width="10.75390625" style="46" customWidth="1"/>
    <col min="15" max="15" width="9.125" style="50" customWidth="1"/>
    <col min="16" max="16" width="9.125" style="5" customWidth="1"/>
    <col min="17" max="17" width="9.125" style="6" customWidth="1"/>
    <col min="18" max="16384" width="9.125" style="1" customWidth="1"/>
  </cols>
  <sheetData>
    <row r="1" spans="1:16" ht="26.25">
      <c r="A1" s="20" t="s">
        <v>22</v>
      </c>
      <c r="B1" s="21"/>
      <c r="C1" s="21"/>
      <c r="D1" s="21"/>
      <c r="E1" s="7"/>
      <c r="F1" s="7"/>
      <c r="G1" s="22"/>
      <c r="H1" s="23"/>
      <c r="I1" s="6"/>
      <c r="J1" s="7"/>
      <c r="K1" s="7"/>
      <c r="L1" s="7"/>
      <c r="M1" s="7"/>
      <c r="N1" s="7"/>
      <c r="O1" s="22"/>
      <c r="P1" s="6"/>
    </row>
    <row r="2" spans="1:45" ht="21.75" customHeight="1">
      <c r="A2" s="24">
        <v>2014</v>
      </c>
      <c r="B2" s="7"/>
      <c r="C2" s="7"/>
      <c r="D2" s="48"/>
      <c r="E2" s="48"/>
      <c r="F2" s="7"/>
      <c r="G2" s="25"/>
      <c r="H2" s="23"/>
      <c r="I2" s="6"/>
      <c r="J2" s="7"/>
      <c r="K2" s="7"/>
      <c r="L2" s="7"/>
      <c r="M2" s="7"/>
      <c r="N2" s="7"/>
      <c r="O2" s="22"/>
      <c r="P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.75">
      <c r="A3" s="26"/>
      <c r="B3" s="16"/>
      <c r="C3" s="16"/>
      <c r="D3" s="16"/>
      <c r="E3" s="16"/>
      <c r="F3" s="49"/>
      <c r="G3" s="18"/>
      <c r="H3" s="27"/>
      <c r="I3" s="26"/>
      <c r="J3" s="16"/>
      <c r="K3" s="16"/>
      <c r="L3" s="16"/>
      <c r="M3" s="16"/>
      <c r="N3" s="49"/>
      <c r="O3" s="18"/>
      <c r="P3" s="1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8" customHeight="1">
      <c r="A4" s="26" t="s">
        <v>1</v>
      </c>
      <c r="B4" s="45"/>
      <c r="C4" s="39"/>
      <c r="D4" s="47"/>
      <c r="E4" s="16"/>
      <c r="F4" s="49"/>
      <c r="G4" s="18"/>
      <c r="H4" s="27"/>
      <c r="I4" s="26" t="s">
        <v>1</v>
      </c>
      <c r="J4" s="45"/>
      <c r="K4" s="39"/>
      <c r="L4" s="47"/>
      <c r="M4" s="16"/>
      <c r="N4" s="49"/>
      <c r="O4" s="18"/>
      <c r="P4" s="1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8" customHeight="1">
      <c r="A5" s="12" t="s">
        <v>34</v>
      </c>
      <c r="B5" s="13" t="s">
        <v>9</v>
      </c>
      <c r="C5" s="13" t="s">
        <v>6</v>
      </c>
      <c r="D5" s="13" t="s">
        <v>0</v>
      </c>
      <c r="E5" s="13" t="s">
        <v>11</v>
      </c>
      <c r="F5" s="60" t="s">
        <v>7</v>
      </c>
      <c r="G5" s="14" t="s">
        <v>8</v>
      </c>
      <c r="H5" s="27"/>
      <c r="I5" s="41" t="s">
        <v>44</v>
      </c>
      <c r="J5" s="13" t="s">
        <v>9</v>
      </c>
      <c r="K5" s="13" t="s">
        <v>6</v>
      </c>
      <c r="L5" s="13" t="s">
        <v>0</v>
      </c>
      <c r="M5" s="13" t="s">
        <v>11</v>
      </c>
      <c r="N5" s="60" t="s">
        <v>7</v>
      </c>
      <c r="O5" s="14" t="s">
        <v>8</v>
      </c>
      <c r="P5" s="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8" customHeight="1">
      <c r="A6" s="61" t="s">
        <v>16</v>
      </c>
      <c r="B6" s="13" t="s">
        <v>10</v>
      </c>
      <c r="C6" s="13"/>
      <c r="D6" s="13" t="s">
        <v>12</v>
      </c>
      <c r="E6" s="13"/>
      <c r="F6" s="60" t="s">
        <v>6</v>
      </c>
      <c r="G6" s="14" t="s">
        <v>6</v>
      </c>
      <c r="H6" s="27"/>
      <c r="I6" s="61" t="s">
        <v>16</v>
      </c>
      <c r="J6" s="13" t="s">
        <v>10</v>
      </c>
      <c r="K6" s="13"/>
      <c r="L6" s="13" t="s">
        <v>12</v>
      </c>
      <c r="M6" s="13"/>
      <c r="N6" s="60" t="s">
        <v>6</v>
      </c>
      <c r="O6" s="14" t="s">
        <v>6</v>
      </c>
      <c r="P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8" customHeight="1">
      <c r="A7" s="41" t="s">
        <v>44</v>
      </c>
      <c r="B7" s="16">
        <v>23</v>
      </c>
      <c r="C7" s="16">
        <v>17</v>
      </c>
      <c r="D7" s="16">
        <v>62</v>
      </c>
      <c r="E7" s="16">
        <v>0</v>
      </c>
      <c r="F7" s="17">
        <f aca="true" t="shared" si="0" ref="F7:F13">C7/B7</f>
        <v>0.7391304347826086</v>
      </c>
      <c r="G7" s="18">
        <f aca="true" t="shared" si="1" ref="G7:G13">C7/D7</f>
        <v>0.27419354838709675</v>
      </c>
      <c r="H7" s="27"/>
      <c r="I7" s="12" t="s">
        <v>34</v>
      </c>
      <c r="J7" s="16">
        <v>21</v>
      </c>
      <c r="K7" s="16">
        <v>21</v>
      </c>
      <c r="L7" s="16">
        <v>62</v>
      </c>
      <c r="M7" s="16">
        <v>2</v>
      </c>
      <c r="N7" s="17">
        <f aca="true" t="shared" si="2" ref="N7:N13">K7/J7</f>
        <v>1</v>
      </c>
      <c r="O7" s="18">
        <f aca="true" t="shared" si="3" ref="O7:O13">K7/L7</f>
        <v>0.3387096774193548</v>
      </c>
      <c r="P7" s="18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8" customHeight="1">
      <c r="A8" s="41" t="s">
        <v>44</v>
      </c>
      <c r="B8" s="16">
        <v>23</v>
      </c>
      <c r="C8" s="16">
        <v>23</v>
      </c>
      <c r="D8" s="16">
        <v>50</v>
      </c>
      <c r="E8" s="16">
        <v>2</v>
      </c>
      <c r="F8" s="17">
        <f t="shared" si="0"/>
        <v>1</v>
      </c>
      <c r="G8" s="18">
        <f t="shared" si="1"/>
        <v>0.46</v>
      </c>
      <c r="H8" s="27"/>
      <c r="I8" s="12" t="s">
        <v>34</v>
      </c>
      <c r="J8" s="16">
        <v>21</v>
      </c>
      <c r="K8" s="16">
        <v>14</v>
      </c>
      <c r="L8" s="16">
        <v>50</v>
      </c>
      <c r="M8" s="16">
        <v>0</v>
      </c>
      <c r="N8" s="17">
        <f t="shared" si="2"/>
        <v>0.6666666666666666</v>
      </c>
      <c r="O8" s="18">
        <f t="shared" si="3"/>
        <v>0.28</v>
      </c>
      <c r="P8" s="1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8" customHeight="1">
      <c r="A9" s="41" t="s">
        <v>45</v>
      </c>
      <c r="B9" s="16">
        <v>23</v>
      </c>
      <c r="C9" s="16">
        <v>23</v>
      </c>
      <c r="D9" s="16">
        <v>53</v>
      </c>
      <c r="E9" s="16">
        <v>1</v>
      </c>
      <c r="F9" s="17">
        <f t="shared" si="0"/>
        <v>1</v>
      </c>
      <c r="G9" s="18">
        <f t="shared" si="1"/>
        <v>0.4339622641509434</v>
      </c>
      <c r="H9" s="27"/>
      <c r="I9" s="41" t="s">
        <v>45</v>
      </c>
      <c r="J9" s="16">
        <v>21</v>
      </c>
      <c r="K9" s="16">
        <v>21</v>
      </c>
      <c r="L9" s="16">
        <v>52</v>
      </c>
      <c r="M9" s="16">
        <v>2</v>
      </c>
      <c r="N9" s="17">
        <f t="shared" si="2"/>
        <v>1</v>
      </c>
      <c r="O9" s="18">
        <f t="shared" si="3"/>
        <v>0.40384615384615385</v>
      </c>
      <c r="P9" s="18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8" customHeight="1">
      <c r="A10" s="41" t="s">
        <v>45</v>
      </c>
      <c r="B10" s="16">
        <v>23</v>
      </c>
      <c r="C10" s="16">
        <v>20</v>
      </c>
      <c r="D10" s="16">
        <v>52</v>
      </c>
      <c r="E10" s="16">
        <v>0</v>
      </c>
      <c r="F10" s="17">
        <f t="shared" si="0"/>
        <v>0.8695652173913043</v>
      </c>
      <c r="G10" s="18">
        <f t="shared" si="1"/>
        <v>0.38461538461538464</v>
      </c>
      <c r="H10" s="27"/>
      <c r="I10" s="41" t="s">
        <v>45</v>
      </c>
      <c r="J10" s="16">
        <v>21</v>
      </c>
      <c r="K10" s="16">
        <v>18</v>
      </c>
      <c r="L10" s="16">
        <v>73</v>
      </c>
      <c r="M10" s="16">
        <v>0</v>
      </c>
      <c r="N10" s="17">
        <f t="shared" si="2"/>
        <v>0.8571428571428571</v>
      </c>
      <c r="O10" s="18">
        <f t="shared" si="3"/>
        <v>0.2465753424657534</v>
      </c>
      <c r="P10" s="18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8" customHeight="1">
      <c r="A11" s="41" t="s">
        <v>46</v>
      </c>
      <c r="B11" s="16">
        <v>23</v>
      </c>
      <c r="C11" s="16">
        <v>17</v>
      </c>
      <c r="D11" s="16">
        <v>40</v>
      </c>
      <c r="E11" s="16">
        <v>0</v>
      </c>
      <c r="F11" s="17">
        <f t="shared" si="0"/>
        <v>0.7391304347826086</v>
      </c>
      <c r="G11" s="18">
        <f t="shared" si="1"/>
        <v>0.425</v>
      </c>
      <c r="H11" s="27"/>
      <c r="I11" s="41" t="s">
        <v>46</v>
      </c>
      <c r="J11" s="16">
        <v>21</v>
      </c>
      <c r="K11" s="16">
        <v>9</v>
      </c>
      <c r="L11" s="16">
        <v>29</v>
      </c>
      <c r="M11" s="16">
        <v>0</v>
      </c>
      <c r="N11" s="17">
        <f t="shared" si="2"/>
        <v>0.42857142857142855</v>
      </c>
      <c r="O11" s="18">
        <f t="shared" si="3"/>
        <v>0.3103448275862069</v>
      </c>
      <c r="P11" s="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8" customHeight="1">
      <c r="A12" s="41" t="s">
        <v>46</v>
      </c>
      <c r="B12" s="16">
        <v>23</v>
      </c>
      <c r="C12" s="16">
        <v>20</v>
      </c>
      <c r="D12" s="16">
        <v>58</v>
      </c>
      <c r="E12" s="16">
        <v>0</v>
      </c>
      <c r="F12" s="17">
        <f t="shared" si="0"/>
        <v>0.8695652173913043</v>
      </c>
      <c r="G12" s="18">
        <f t="shared" si="1"/>
        <v>0.3448275862068966</v>
      </c>
      <c r="H12" s="27"/>
      <c r="I12" s="41" t="s">
        <v>46</v>
      </c>
      <c r="J12" s="16">
        <v>21</v>
      </c>
      <c r="K12" s="16">
        <v>21</v>
      </c>
      <c r="L12" s="16">
        <v>31</v>
      </c>
      <c r="M12" s="16">
        <v>2</v>
      </c>
      <c r="N12" s="17">
        <f t="shared" si="2"/>
        <v>1</v>
      </c>
      <c r="O12" s="18">
        <f t="shared" si="3"/>
        <v>0.6774193548387096</v>
      </c>
      <c r="P12" s="18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8.75" customHeight="1">
      <c r="A13" s="19" t="s">
        <v>67</v>
      </c>
      <c r="B13" s="13">
        <f>SUM(B7:B12)</f>
        <v>138</v>
      </c>
      <c r="C13" s="13">
        <f>SUM(C7:C12)</f>
        <v>120</v>
      </c>
      <c r="D13" s="13">
        <f>SUM(D6:D12)</f>
        <v>315</v>
      </c>
      <c r="E13" s="13">
        <f>SUM(E6:E12)</f>
        <v>3</v>
      </c>
      <c r="F13" s="17">
        <f t="shared" si="0"/>
        <v>0.8695652173913043</v>
      </c>
      <c r="G13" s="14">
        <f t="shared" si="1"/>
        <v>0.38095238095238093</v>
      </c>
      <c r="H13" s="27"/>
      <c r="I13" s="19" t="s">
        <v>67</v>
      </c>
      <c r="J13" s="13">
        <f>SUM(J7:J12)</f>
        <v>126</v>
      </c>
      <c r="K13" s="13">
        <f>SUM(K7:K12)</f>
        <v>104</v>
      </c>
      <c r="L13" s="13">
        <f>SUM(L6:L12)</f>
        <v>297</v>
      </c>
      <c r="M13" s="13">
        <f>SUM(M6:M12)</f>
        <v>6</v>
      </c>
      <c r="N13" s="17">
        <f t="shared" si="2"/>
        <v>0.8253968253968254</v>
      </c>
      <c r="O13" s="14">
        <f t="shared" si="3"/>
        <v>0.3501683501683502</v>
      </c>
      <c r="P13" s="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8.75" customHeight="1">
      <c r="A14" s="31"/>
      <c r="B14" s="32"/>
      <c r="C14" s="32"/>
      <c r="D14" s="32"/>
      <c r="E14" s="32"/>
      <c r="F14" s="32"/>
      <c r="G14" s="37"/>
      <c r="H14" s="27"/>
      <c r="I14" s="19"/>
      <c r="J14" s="13"/>
      <c r="K14" s="13"/>
      <c r="L14" s="13"/>
      <c r="M14" s="13"/>
      <c r="N14" s="13"/>
      <c r="O14" s="13"/>
      <c r="P14" s="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8" customHeight="1">
      <c r="A15" s="26" t="s">
        <v>1</v>
      </c>
      <c r="B15" s="45"/>
      <c r="C15" s="39"/>
      <c r="D15" s="47"/>
      <c r="E15" s="16"/>
      <c r="F15" s="49"/>
      <c r="G15" s="18"/>
      <c r="H15" s="27"/>
      <c r="I15" s="26" t="s">
        <v>1</v>
      </c>
      <c r="J15" s="45"/>
      <c r="K15" s="39"/>
      <c r="L15" s="47"/>
      <c r="M15" s="16"/>
      <c r="N15" s="49"/>
      <c r="O15" s="18"/>
      <c r="P15" s="1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8" customHeight="1">
      <c r="A16" s="41" t="s">
        <v>45</v>
      </c>
      <c r="B16" s="13" t="s">
        <v>9</v>
      </c>
      <c r="C16" s="13" t="s">
        <v>6</v>
      </c>
      <c r="D16" s="13" t="s">
        <v>0</v>
      </c>
      <c r="E16" s="13" t="s">
        <v>11</v>
      </c>
      <c r="F16" s="60" t="s">
        <v>7</v>
      </c>
      <c r="G16" s="14" t="s">
        <v>8</v>
      </c>
      <c r="H16" s="27"/>
      <c r="I16" s="41" t="s">
        <v>46</v>
      </c>
      <c r="J16" s="13" t="s">
        <v>9</v>
      </c>
      <c r="K16" s="13" t="s">
        <v>6</v>
      </c>
      <c r="L16" s="13" t="s">
        <v>0</v>
      </c>
      <c r="M16" s="13" t="s">
        <v>11</v>
      </c>
      <c r="N16" s="60" t="s">
        <v>7</v>
      </c>
      <c r="O16" s="14" t="s">
        <v>8</v>
      </c>
      <c r="P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8" customHeight="1">
      <c r="A17" s="61" t="s">
        <v>16</v>
      </c>
      <c r="B17" s="13" t="s">
        <v>10</v>
      </c>
      <c r="C17" s="13"/>
      <c r="D17" s="13" t="s">
        <v>12</v>
      </c>
      <c r="E17" s="13"/>
      <c r="F17" s="60" t="s">
        <v>6</v>
      </c>
      <c r="G17" s="14" t="s">
        <v>6</v>
      </c>
      <c r="H17" s="27"/>
      <c r="I17" s="61" t="s">
        <v>16</v>
      </c>
      <c r="J17" s="13" t="s">
        <v>10</v>
      </c>
      <c r="K17" s="13"/>
      <c r="L17" s="13" t="s">
        <v>12</v>
      </c>
      <c r="M17" s="13"/>
      <c r="N17" s="60" t="s">
        <v>6</v>
      </c>
      <c r="O17" s="14" t="s">
        <v>6</v>
      </c>
      <c r="P17" s="1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8" customHeight="1">
      <c r="A18" s="12" t="s">
        <v>34</v>
      </c>
      <c r="B18" s="16">
        <v>18</v>
      </c>
      <c r="C18" s="16">
        <v>18</v>
      </c>
      <c r="D18" s="16">
        <v>53</v>
      </c>
      <c r="E18" s="16">
        <v>1</v>
      </c>
      <c r="F18" s="17">
        <f aca="true" t="shared" si="4" ref="F18:F24">C18/B18</f>
        <v>1</v>
      </c>
      <c r="G18" s="18">
        <f aca="true" t="shared" si="5" ref="G18:G24">C18/D18</f>
        <v>0.33962264150943394</v>
      </c>
      <c r="H18" s="27"/>
      <c r="I18" s="12" t="s">
        <v>34</v>
      </c>
      <c r="J18" s="16">
        <v>13</v>
      </c>
      <c r="K18" s="16">
        <v>13</v>
      </c>
      <c r="L18" s="16">
        <v>40</v>
      </c>
      <c r="M18" s="16">
        <v>2</v>
      </c>
      <c r="N18" s="17">
        <f aca="true" t="shared" si="6" ref="N18:N24">K18/J18</f>
        <v>1</v>
      </c>
      <c r="O18" s="18">
        <f aca="true" t="shared" si="7" ref="O18:O24">K18/L18</f>
        <v>0.325</v>
      </c>
      <c r="P18" s="18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8" customHeight="1">
      <c r="A19" s="12" t="s">
        <v>34</v>
      </c>
      <c r="B19" s="16">
        <v>18</v>
      </c>
      <c r="C19" s="16">
        <v>18</v>
      </c>
      <c r="D19" s="16">
        <v>52</v>
      </c>
      <c r="E19" s="16">
        <v>2</v>
      </c>
      <c r="F19" s="17">
        <f t="shared" si="4"/>
        <v>1</v>
      </c>
      <c r="G19" s="18">
        <f t="shared" si="5"/>
        <v>0.34615384615384615</v>
      </c>
      <c r="H19" s="27"/>
      <c r="I19" s="12" t="s">
        <v>34</v>
      </c>
      <c r="J19" s="16">
        <v>13</v>
      </c>
      <c r="K19" s="16">
        <v>13</v>
      </c>
      <c r="L19" s="16">
        <v>58</v>
      </c>
      <c r="M19" s="16">
        <v>2</v>
      </c>
      <c r="N19" s="17">
        <f t="shared" si="6"/>
        <v>1</v>
      </c>
      <c r="O19" s="18">
        <f t="shared" si="7"/>
        <v>0.22413793103448276</v>
      </c>
      <c r="P19" s="18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8" customHeight="1">
      <c r="A20" s="41" t="s">
        <v>44</v>
      </c>
      <c r="B20" s="16">
        <v>18</v>
      </c>
      <c r="C20" s="16">
        <v>17</v>
      </c>
      <c r="D20" s="16">
        <v>52</v>
      </c>
      <c r="E20" s="16">
        <v>0</v>
      </c>
      <c r="F20" s="17">
        <f t="shared" si="4"/>
        <v>0.9444444444444444</v>
      </c>
      <c r="G20" s="18">
        <f t="shared" si="5"/>
        <v>0.3269230769230769</v>
      </c>
      <c r="H20" s="27"/>
      <c r="I20" s="41" t="s">
        <v>44</v>
      </c>
      <c r="J20" s="16">
        <v>13</v>
      </c>
      <c r="K20" s="16">
        <v>13</v>
      </c>
      <c r="L20" s="16">
        <v>29</v>
      </c>
      <c r="M20" s="16">
        <v>2</v>
      </c>
      <c r="N20" s="17">
        <f t="shared" si="6"/>
        <v>1</v>
      </c>
      <c r="O20" s="18">
        <f t="shared" si="7"/>
        <v>0.4482758620689655</v>
      </c>
      <c r="P20" s="18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8" customHeight="1">
      <c r="A21" s="41" t="s">
        <v>44</v>
      </c>
      <c r="B21" s="16">
        <v>18</v>
      </c>
      <c r="C21" s="16">
        <v>18</v>
      </c>
      <c r="D21" s="16">
        <v>73</v>
      </c>
      <c r="E21" s="16">
        <v>2</v>
      </c>
      <c r="F21" s="17">
        <f t="shared" si="4"/>
        <v>1</v>
      </c>
      <c r="G21" s="18">
        <f t="shared" si="5"/>
        <v>0.2465753424657534</v>
      </c>
      <c r="H21" s="27"/>
      <c r="I21" s="41" t="s">
        <v>44</v>
      </c>
      <c r="J21" s="16">
        <v>13</v>
      </c>
      <c r="K21" s="16">
        <v>3</v>
      </c>
      <c r="L21" s="16">
        <v>31</v>
      </c>
      <c r="M21" s="16">
        <v>0</v>
      </c>
      <c r="N21" s="17">
        <f t="shared" si="6"/>
        <v>0.23076923076923078</v>
      </c>
      <c r="O21" s="18">
        <f t="shared" si="7"/>
        <v>0.0967741935483871</v>
      </c>
      <c r="P21" s="18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8" customHeight="1">
      <c r="A22" s="41" t="s">
        <v>46</v>
      </c>
      <c r="B22" s="16">
        <v>18</v>
      </c>
      <c r="C22" s="16">
        <v>18</v>
      </c>
      <c r="D22" s="16">
        <v>52</v>
      </c>
      <c r="E22" s="16">
        <v>2</v>
      </c>
      <c r="F22" s="17">
        <f t="shared" si="4"/>
        <v>1</v>
      </c>
      <c r="G22" s="18">
        <f t="shared" si="5"/>
        <v>0.34615384615384615</v>
      </c>
      <c r="H22" s="27"/>
      <c r="I22" s="41" t="s">
        <v>45</v>
      </c>
      <c r="J22" s="16">
        <v>13</v>
      </c>
      <c r="K22" s="16">
        <v>11</v>
      </c>
      <c r="L22" s="16">
        <v>52</v>
      </c>
      <c r="M22" s="16">
        <v>0</v>
      </c>
      <c r="N22" s="17">
        <f t="shared" si="6"/>
        <v>0.8461538461538461</v>
      </c>
      <c r="O22" s="18">
        <f t="shared" si="7"/>
        <v>0.21153846153846154</v>
      </c>
      <c r="P22" s="1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8" customHeight="1">
      <c r="A23" s="41" t="s">
        <v>46</v>
      </c>
      <c r="B23" s="16">
        <v>18</v>
      </c>
      <c r="C23" s="16">
        <v>18</v>
      </c>
      <c r="D23" s="16">
        <v>71</v>
      </c>
      <c r="E23" s="16">
        <v>2</v>
      </c>
      <c r="F23" s="17">
        <f t="shared" si="4"/>
        <v>1</v>
      </c>
      <c r="G23" s="18">
        <f t="shared" si="5"/>
        <v>0.2535211267605634</v>
      </c>
      <c r="H23" s="27"/>
      <c r="I23" s="41" t="s">
        <v>45</v>
      </c>
      <c r="J23" s="16">
        <v>13</v>
      </c>
      <c r="K23" s="16">
        <v>10</v>
      </c>
      <c r="L23" s="16">
        <v>71</v>
      </c>
      <c r="M23" s="16">
        <v>0</v>
      </c>
      <c r="N23" s="17">
        <f t="shared" si="6"/>
        <v>0.7692307692307693</v>
      </c>
      <c r="O23" s="18">
        <f t="shared" si="7"/>
        <v>0.14084507042253522</v>
      </c>
      <c r="P23" s="1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8" customHeight="1">
      <c r="A24" s="19" t="s">
        <v>67</v>
      </c>
      <c r="B24" s="13">
        <f>SUM(B18:B23)</f>
        <v>108</v>
      </c>
      <c r="C24" s="13">
        <f>SUM(C18:C23)</f>
        <v>107</v>
      </c>
      <c r="D24" s="13">
        <f>SUM(D17:D23)</f>
        <v>353</v>
      </c>
      <c r="E24" s="13">
        <f>SUM(E17:E23)</f>
        <v>9</v>
      </c>
      <c r="F24" s="17">
        <f t="shared" si="4"/>
        <v>0.9907407407407407</v>
      </c>
      <c r="G24" s="14">
        <f t="shared" si="5"/>
        <v>0.3031161473087819</v>
      </c>
      <c r="H24" s="27"/>
      <c r="I24" s="19" t="s">
        <v>67</v>
      </c>
      <c r="J24" s="13">
        <f>SUM(J18:J23)</f>
        <v>78</v>
      </c>
      <c r="K24" s="13">
        <f>SUM(K18:K23)</f>
        <v>63</v>
      </c>
      <c r="L24" s="13">
        <f>SUM(L17:L23)</f>
        <v>281</v>
      </c>
      <c r="M24" s="13">
        <f>SUM(M17:M23)</f>
        <v>6</v>
      </c>
      <c r="N24" s="17">
        <f t="shared" si="6"/>
        <v>0.8076923076923077</v>
      </c>
      <c r="O24" s="14">
        <f t="shared" si="7"/>
        <v>0.22419928825622776</v>
      </c>
      <c r="P24" s="1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8" customHeight="1">
      <c r="A25" s="31"/>
      <c r="B25" s="32"/>
      <c r="C25" s="32"/>
      <c r="D25" s="32"/>
      <c r="E25" s="32"/>
      <c r="F25" s="32"/>
      <c r="G25" s="37"/>
      <c r="H25" s="27"/>
      <c r="I25" s="19"/>
      <c r="J25" s="13"/>
      <c r="K25" s="13"/>
      <c r="L25" s="30"/>
      <c r="M25" s="30"/>
      <c r="N25" s="30"/>
      <c r="O25" s="30"/>
      <c r="P25" s="1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8" customHeight="1">
      <c r="A26" s="26" t="s">
        <v>3</v>
      </c>
      <c r="B26" s="45"/>
      <c r="C26" s="39"/>
      <c r="D26" s="47"/>
      <c r="E26" s="16"/>
      <c r="F26" s="49"/>
      <c r="G26" s="18"/>
      <c r="H26" s="27"/>
      <c r="I26" s="26" t="s">
        <v>3</v>
      </c>
      <c r="J26" s="45"/>
      <c r="K26" s="39"/>
      <c r="L26" s="47"/>
      <c r="M26" s="16"/>
      <c r="N26" s="49"/>
      <c r="O26" s="18"/>
      <c r="P26" s="11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8" customHeight="1">
      <c r="A27" s="12" t="s">
        <v>27</v>
      </c>
      <c r="B27" s="13" t="s">
        <v>9</v>
      </c>
      <c r="C27" s="13" t="s">
        <v>6</v>
      </c>
      <c r="D27" s="13" t="s">
        <v>0</v>
      </c>
      <c r="E27" s="13" t="s">
        <v>11</v>
      </c>
      <c r="F27" s="60" t="s">
        <v>7</v>
      </c>
      <c r="G27" s="14" t="s">
        <v>8</v>
      </c>
      <c r="H27" s="27"/>
      <c r="I27" s="12" t="s">
        <v>35</v>
      </c>
      <c r="J27" s="13" t="s">
        <v>9</v>
      </c>
      <c r="K27" s="13" t="s">
        <v>6</v>
      </c>
      <c r="L27" s="13" t="s">
        <v>0</v>
      </c>
      <c r="M27" s="13" t="s">
        <v>11</v>
      </c>
      <c r="N27" s="60" t="s">
        <v>7</v>
      </c>
      <c r="O27" s="14" t="s">
        <v>8</v>
      </c>
      <c r="P27" s="14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8" customHeight="1">
      <c r="A28" s="61" t="s">
        <v>16</v>
      </c>
      <c r="B28" s="13" t="s">
        <v>10</v>
      </c>
      <c r="C28" s="13"/>
      <c r="D28" s="13" t="s">
        <v>12</v>
      </c>
      <c r="E28" s="13"/>
      <c r="F28" s="60" t="s">
        <v>6</v>
      </c>
      <c r="G28" s="14" t="s">
        <v>6</v>
      </c>
      <c r="H28" s="27"/>
      <c r="I28" s="61" t="s">
        <v>16</v>
      </c>
      <c r="J28" s="13" t="s">
        <v>10</v>
      </c>
      <c r="K28" s="13"/>
      <c r="L28" s="13" t="s">
        <v>12</v>
      </c>
      <c r="M28" s="13"/>
      <c r="N28" s="60" t="s">
        <v>6</v>
      </c>
      <c r="O28" s="14" t="s">
        <v>6</v>
      </c>
      <c r="P28" s="15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8" customHeight="1">
      <c r="A29" s="12" t="s">
        <v>35</v>
      </c>
      <c r="B29" s="16">
        <v>23</v>
      </c>
      <c r="C29" s="16">
        <v>13</v>
      </c>
      <c r="D29" s="16">
        <v>29</v>
      </c>
      <c r="E29" s="16">
        <v>0</v>
      </c>
      <c r="F29" s="17">
        <f aca="true" t="shared" si="8" ref="F29:F35">C29/B29</f>
        <v>0.5652173913043478</v>
      </c>
      <c r="G29" s="18">
        <f aca="true" t="shared" si="9" ref="G29:G35">C29/D29</f>
        <v>0.4482758620689655</v>
      </c>
      <c r="H29" s="27"/>
      <c r="I29" s="12" t="s">
        <v>27</v>
      </c>
      <c r="J29" s="16">
        <v>21</v>
      </c>
      <c r="K29" s="16">
        <v>21</v>
      </c>
      <c r="L29" s="16">
        <v>29</v>
      </c>
      <c r="M29" s="16">
        <v>2</v>
      </c>
      <c r="N29" s="17">
        <f aca="true" t="shared" si="10" ref="N29:N35">K29/J29</f>
        <v>1</v>
      </c>
      <c r="O29" s="18">
        <f aca="true" t="shared" si="11" ref="O29:O35">K29/L29</f>
        <v>0.7241379310344828</v>
      </c>
      <c r="P29" s="1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8" customHeight="1">
      <c r="A30" s="12" t="s">
        <v>35</v>
      </c>
      <c r="B30" s="16">
        <v>23</v>
      </c>
      <c r="C30" s="16">
        <v>19</v>
      </c>
      <c r="D30" s="16">
        <v>36</v>
      </c>
      <c r="E30" s="16">
        <v>0</v>
      </c>
      <c r="F30" s="17">
        <f t="shared" si="8"/>
        <v>0.8260869565217391</v>
      </c>
      <c r="G30" s="18">
        <f t="shared" si="9"/>
        <v>0.5277777777777778</v>
      </c>
      <c r="H30" s="27"/>
      <c r="I30" s="12" t="s">
        <v>27</v>
      </c>
      <c r="J30" s="16">
        <v>21</v>
      </c>
      <c r="K30" s="16">
        <v>21</v>
      </c>
      <c r="L30" s="16">
        <v>36</v>
      </c>
      <c r="M30" s="16">
        <v>2</v>
      </c>
      <c r="N30" s="17">
        <f t="shared" si="10"/>
        <v>1</v>
      </c>
      <c r="O30" s="18">
        <f t="shared" si="11"/>
        <v>0.5833333333333334</v>
      </c>
      <c r="P30" s="1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8" customHeight="1">
      <c r="A31" s="12" t="s">
        <v>33</v>
      </c>
      <c r="B31" s="16">
        <v>23</v>
      </c>
      <c r="C31" s="16">
        <v>22</v>
      </c>
      <c r="D31" s="16">
        <v>60</v>
      </c>
      <c r="E31" s="16">
        <v>0</v>
      </c>
      <c r="F31" s="17">
        <f t="shared" si="8"/>
        <v>0.9565217391304348</v>
      </c>
      <c r="G31" s="18">
        <f t="shared" si="9"/>
        <v>0.36666666666666664</v>
      </c>
      <c r="H31" s="27"/>
      <c r="I31" s="12" t="s">
        <v>33</v>
      </c>
      <c r="J31" s="16">
        <v>21</v>
      </c>
      <c r="K31" s="16">
        <v>21</v>
      </c>
      <c r="L31" s="16">
        <v>72</v>
      </c>
      <c r="M31" s="16">
        <v>2</v>
      </c>
      <c r="N31" s="17">
        <f t="shared" si="10"/>
        <v>1</v>
      </c>
      <c r="O31" s="18">
        <f t="shared" si="11"/>
        <v>0.2916666666666667</v>
      </c>
      <c r="P31" s="1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8" customHeight="1">
      <c r="A32" s="12" t="s">
        <v>33</v>
      </c>
      <c r="B32" s="16">
        <v>23</v>
      </c>
      <c r="C32" s="16">
        <v>23</v>
      </c>
      <c r="D32" s="16">
        <v>50</v>
      </c>
      <c r="E32" s="16">
        <v>2</v>
      </c>
      <c r="F32" s="17">
        <f t="shared" si="8"/>
        <v>1</v>
      </c>
      <c r="G32" s="18">
        <f t="shared" si="9"/>
        <v>0.46</v>
      </c>
      <c r="H32" s="27"/>
      <c r="I32" s="12" t="s">
        <v>33</v>
      </c>
      <c r="J32" s="16">
        <v>21</v>
      </c>
      <c r="K32" s="16">
        <v>21</v>
      </c>
      <c r="L32" s="16">
        <v>70</v>
      </c>
      <c r="M32" s="16">
        <v>2</v>
      </c>
      <c r="N32" s="17">
        <f t="shared" si="10"/>
        <v>1</v>
      </c>
      <c r="O32" s="18">
        <f t="shared" si="11"/>
        <v>0.3</v>
      </c>
      <c r="P32" s="1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8" customHeight="1">
      <c r="A33" s="41" t="s">
        <v>40</v>
      </c>
      <c r="B33" s="16">
        <v>23</v>
      </c>
      <c r="C33" s="16">
        <v>17</v>
      </c>
      <c r="D33" s="16">
        <v>78</v>
      </c>
      <c r="E33" s="16">
        <v>0</v>
      </c>
      <c r="F33" s="17">
        <f t="shared" si="8"/>
        <v>0.7391304347826086</v>
      </c>
      <c r="G33" s="18">
        <f t="shared" si="9"/>
        <v>0.21794871794871795</v>
      </c>
      <c r="H33" s="27"/>
      <c r="I33" s="41" t="s">
        <v>40</v>
      </c>
      <c r="J33" s="16">
        <v>21</v>
      </c>
      <c r="K33" s="16">
        <v>21</v>
      </c>
      <c r="L33" s="16">
        <v>30</v>
      </c>
      <c r="M33" s="16">
        <v>2</v>
      </c>
      <c r="N33" s="17">
        <f t="shared" si="10"/>
        <v>1</v>
      </c>
      <c r="O33" s="18">
        <f t="shared" si="11"/>
        <v>0.7</v>
      </c>
      <c r="P33" s="1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8" customHeight="1">
      <c r="A34" s="41" t="s">
        <v>40</v>
      </c>
      <c r="B34" s="16">
        <v>23</v>
      </c>
      <c r="C34" s="16">
        <v>23</v>
      </c>
      <c r="D34" s="16">
        <v>33</v>
      </c>
      <c r="E34" s="16">
        <v>2</v>
      </c>
      <c r="F34" s="17">
        <f t="shared" si="8"/>
        <v>1</v>
      </c>
      <c r="G34" s="18">
        <f t="shared" si="9"/>
        <v>0.696969696969697</v>
      </c>
      <c r="H34" s="27"/>
      <c r="I34" s="41" t="s">
        <v>40</v>
      </c>
      <c r="J34" s="16">
        <v>21</v>
      </c>
      <c r="K34" s="16">
        <v>21</v>
      </c>
      <c r="L34" s="16">
        <v>56</v>
      </c>
      <c r="M34" s="16">
        <v>2</v>
      </c>
      <c r="N34" s="17">
        <f t="shared" si="10"/>
        <v>1</v>
      </c>
      <c r="O34" s="18">
        <f t="shared" si="11"/>
        <v>0.375</v>
      </c>
      <c r="P34" s="1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8" customHeight="1">
      <c r="A35" s="19" t="s">
        <v>67</v>
      </c>
      <c r="B35" s="13">
        <f>SUM(B29:B34)</f>
        <v>138</v>
      </c>
      <c r="C35" s="13">
        <f>SUM(C29:C34)</f>
        <v>117</v>
      </c>
      <c r="D35" s="13">
        <f>SUM(D28:D34)</f>
        <v>286</v>
      </c>
      <c r="E35" s="13">
        <f>SUM(E28:E34)</f>
        <v>4</v>
      </c>
      <c r="F35" s="17">
        <f t="shared" si="8"/>
        <v>0.8478260869565217</v>
      </c>
      <c r="G35" s="14">
        <f t="shared" si="9"/>
        <v>0.4090909090909091</v>
      </c>
      <c r="H35" s="27"/>
      <c r="I35" s="19" t="s">
        <v>67</v>
      </c>
      <c r="J35" s="13">
        <f>SUM(J29:J34)</f>
        <v>126</v>
      </c>
      <c r="K35" s="13">
        <f>SUM(K29:K34)</f>
        <v>126</v>
      </c>
      <c r="L35" s="13">
        <f>SUM(L28:L34)</f>
        <v>293</v>
      </c>
      <c r="M35" s="13">
        <f>SUM(M28:M34)</f>
        <v>12</v>
      </c>
      <c r="N35" s="17">
        <f t="shared" si="10"/>
        <v>1</v>
      </c>
      <c r="O35" s="14">
        <f t="shared" si="11"/>
        <v>0.4300341296928328</v>
      </c>
      <c r="P35" s="1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8" customHeight="1">
      <c r="A36" s="31"/>
      <c r="B36" s="32"/>
      <c r="C36" s="32"/>
      <c r="D36" s="32"/>
      <c r="E36" s="32"/>
      <c r="F36" s="32"/>
      <c r="G36" s="37"/>
      <c r="H36" s="27"/>
      <c r="P36" s="14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8" customHeight="1">
      <c r="A37" s="26" t="s">
        <v>3</v>
      </c>
      <c r="B37" s="45"/>
      <c r="C37" s="39"/>
      <c r="D37" s="47"/>
      <c r="E37" s="16"/>
      <c r="F37" s="49"/>
      <c r="G37" s="18"/>
      <c r="H37" s="27"/>
      <c r="I37" s="26" t="s">
        <v>3</v>
      </c>
      <c r="J37" s="45"/>
      <c r="K37" s="39"/>
      <c r="L37" s="47"/>
      <c r="M37" s="16"/>
      <c r="N37" s="49"/>
      <c r="O37" s="18"/>
      <c r="P37" s="1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8" customHeight="1">
      <c r="A38" s="12" t="s">
        <v>33</v>
      </c>
      <c r="B38" s="13" t="s">
        <v>9</v>
      </c>
      <c r="C38" s="13" t="s">
        <v>6</v>
      </c>
      <c r="D38" s="13" t="s">
        <v>0</v>
      </c>
      <c r="E38" s="13" t="s">
        <v>11</v>
      </c>
      <c r="F38" s="60" t="s">
        <v>7</v>
      </c>
      <c r="G38" s="14" t="s">
        <v>8</v>
      </c>
      <c r="H38" s="27"/>
      <c r="I38" s="41" t="s">
        <v>40</v>
      </c>
      <c r="J38" s="13" t="s">
        <v>9</v>
      </c>
      <c r="K38" s="13" t="s">
        <v>6</v>
      </c>
      <c r="L38" s="13" t="s">
        <v>0</v>
      </c>
      <c r="M38" s="13" t="s">
        <v>11</v>
      </c>
      <c r="N38" s="60" t="s">
        <v>7</v>
      </c>
      <c r="O38" s="14" t="s">
        <v>8</v>
      </c>
      <c r="P38" s="1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8" customHeight="1">
      <c r="A39" s="61" t="s">
        <v>16</v>
      </c>
      <c r="B39" s="13" t="s">
        <v>10</v>
      </c>
      <c r="C39" s="13"/>
      <c r="D39" s="13" t="s">
        <v>12</v>
      </c>
      <c r="E39" s="13"/>
      <c r="F39" s="60" t="s">
        <v>6</v>
      </c>
      <c r="G39" s="14" t="s">
        <v>6</v>
      </c>
      <c r="H39" s="27"/>
      <c r="I39" s="61" t="s">
        <v>16</v>
      </c>
      <c r="J39" s="13" t="s">
        <v>10</v>
      </c>
      <c r="K39" s="13"/>
      <c r="L39" s="13" t="s">
        <v>12</v>
      </c>
      <c r="M39" s="13"/>
      <c r="N39" s="60" t="s">
        <v>6</v>
      </c>
      <c r="O39" s="14" t="s">
        <v>6</v>
      </c>
      <c r="P39" s="1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8" customHeight="1">
      <c r="A40" s="12" t="s">
        <v>27</v>
      </c>
      <c r="B40" s="16">
        <v>18</v>
      </c>
      <c r="C40" s="16">
        <v>18</v>
      </c>
      <c r="D40" s="16">
        <v>60</v>
      </c>
      <c r="E40" s="16">
        <v>2</v>
      </c>
      <c r="F40" s="17">
        <f aca="true" t="shared" si="12" ref="F40:F46">C40/B40</f>
        <v>1</v>
      </c>
      <c r="G40" s="18">
        <f aca="true" t="shared" si="13" ref="G40:G46">C40/D40</f>
        <v>0.3</v>
      </c>
      <c r="H40" s="27"/>
      <c r="I40" s="12" t="s">
        <v>27</v>
      </c>
      <c r="J40" s="16">
        <v>13</v>
      </c>
      <c r="K40" s="16">
        <v>13</v>
      </c>
      <c r="L40" s="16">
        <v>78</v>
      </c>
      <c r="M40" s="16">
        <v>2</v>
      </c>
      <c r="N40" s="17">
        <f aca="true" t="shared" si="14" ref="N40:N46">K40/J40</f>
        <v>1</v>
      </c>
      <c r="O40" s="18">
        <f aca="true" t="shared" si="15" ref="O40:O46">K40/L40</f>
        <v>0.16666666666666666</v>
      </c>
      <c r="P40" s="18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8" customHeight="1">
      <c r="A41" s="12" t="s">
        <v>27</v>
      </c>
      <c r="B41" s="16">
        <v>18</v>
      </c>
      <c r="C41" s="16">
        <v>17</v>
      </c>
      <c r="D41" s="16">
        <v>50</v>
      </c>
      <c r="E41" s="16">
        <v>0</v>
      </c>
      <c r="F41" s="17">
        <f t="shared" si="12"/>
        <v>0.9444444444444444</v>
      </c>
      <c r="G41" s="18">
        <f t="shared" si="13"/>
        <v>0.34</v>
      </c>
      <c r="H41" s="27"/>
      <c r="I41" s="12" t="s">
        <v>27</v>
      </c>
      <c r="J41" s="16">
        <v>13</v>
      </c>
      <c r="K41" s="16">
        <v>23</v>
      </c>
      <c r="L41" s="16">
        <v>33</v>
      </c>
      <c r="M41" s="16">
        <v>0</v>
      </c>
      <c r="N41" s="17">
        <f t="shared" si="14"/>
        <v>1.7692307692307692</v>
      </c>
      <c r="O41" s="18">
        <f t="shared" si="15"/>
        <v>0.696969696969697</v>
      </c>
      <c r="P41" s="18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8" customHeight="1">
      <c r="A42" s="12" t="s">
        <v>35</v>
      </c>
      <c r="B42" s="16">
        <v>18</v>
      </c>
      <c r="C42" s="16">
        <v>16</v>
      </c>
      <c r="D42" s="16">
        <v>72</v>
      </c>
      <c r="E42" s="16">
        <v>0</v>
      </c>
      <c r="F42" s="17">
        <f t="shared" si="12"/>
        <v>0.8888888888888888</v>
      </c>
      <c r="G42" s="18">
        <f t="shared" si="13"/>
        <v>0.2222222222222222</v>
      </c>
      <c r="H42" s="27"/>
      <c r="I42" s="12" t="s">
        <v>35</v>
      </c>
      <c r="J42" s="16">
        <v>13</v>
      </c>
      <c r="K42" s="16">
        <v>3</v>
      </c>
      <c r="L42" s="16">
        <v>30</v>
      </c>
      <c r="M42" s="16">
        <v>0</v>
      </c>
      <c r="N42" s="17">
        <f t="shared" si="14"/>
        <v>0.23076923076923078</v>
      </c>
      <c r="O42" s="18">
        <f t="shared" si="15"/>
        <v>0.1</v>
      </c>
      <c r="P42" s="18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8" customHeight="1">
      <c r="A43" s="12" t="s">
        <v>35</v>
      </c>
      <c r="B43" s="16">
        <v>18</v>
      </c>
      <c r="C43" s="16">
        <v>8</v>
      </c>
      <c r="D43" s="16">
        <v>70</v>
      </c>
      <c r="E43" s="16">
        <v>0</v>
      </c>
      <c r="F43" s="17">
        <f t="shared" si="12"/>
        <v>0.4444444444444444</v>
      </c>
      <c r="G43" s="18">
        <f t="shared" si="13"/>
        <v>0.11428571428571428</v>
      </c>
      <c r="H43" s="27"/>
      <c r="I43" s="12" t="s">
        <v>35</v>
      </c>
      <c r="J43" s="16">
        <v>13</v>
      </c>
      <c r="K43" s="16">
        <v>7</v>
      </c>
      <c r="L43" s="16">
        <v>56</v>
      </c>
      <c r="M43" s="16">
        <v>0</v>
      </c>
      <c r="N43" s="17">
        <f t="shared" si="14"/>
        <v>0.5384615384615384</v>
      </c>
      <c r="O43" s="18">
        <f t="shared" si="15"/>
        <v>0.125</v>
      </c>
      <c r="P43" s="18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8" customHeight="1">
      <c r="A44" s="41" t="s">
        <v>40</v>
      </c>
      <c r="B44" s="16">
        <v>18</v>
      </c>
      <c r="C44" s="16">
        <v>13</v>
      </c>
      <c r="D44" s="16">
        <v>67</v>
      </c>
      <c r="E44" s="16">
        <v>0</v>
      </c>
      <c r="F44" s="17">
        <f t="shared" si="12"/>
        <v>0.7222222222222222</v>
      </c>
      <c r="G44" s="18">
        <f t="shared" si="13"/>
        <v>0.19402985074626866</v>
      </c>
      <c r="H44" s="27"/>
      <c r="I44" s="12" t="s">
        <v>33</v>
      </c>
      <c r="J44" s="16">
        <v>13</v>
      </c>
      <c r="K44" s="16">
        <v>13</v>
      </c>
      <c r="L44" s="16">
        <v>67</v>
      </c>
      <c r="M44" s="16">
        <v>2</v>
      </c>
      <c r="N44" s="17">
        <f t="shared" si="14"/>
        <v>1</v>
      </c>
      <c r="O44" s="18">
        <f t="shared" si="15"/>
        <v>0.19402985074626866</v>
      </c>
      <c r="P44" s="1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8" customHeight="1">
      <c r="A45" s="41" t="s">
        <v>40</v>
      </c>
      <c r="B45" s="16">
        <v>18</v>
      </c>
      <c r="C45" s="16">
        <v>18</v>
      </c>
      <c r="D45" s="16">
        <v>63</v>
      </c>
      <c r="E45" s="16">
        <v>2</v>
      </c>
      <c r="F45" s="17">
        <f t="shared" si="12"/>
        <v>1</v>
      </c>
      <c r="G45" s="18">
        <f t="shared" si="13"/>
        <v>0.2857142857142857</v>
      </c>
      <c r="H45" s="27"/>
      <c r="I45" s="12" t="s">
        <v>33</v>
      </c>
      <c r="J45" s="16">
        <v>13</v>
      </c>
      <c r="K45" s="16">
        <v>5</v>
      </c>
      <c r="L45" s="16">
        <v>63</v>
      </c>
      <c r="M45" s="16">
        <v>0</v>
      </c>
      <c r="N45" s="17">
        <f t="shared" si="14"/>
        <v>0.38461538461538464</v>
      </c>
      <c r="O45" s="18">
        <f t="shared" si="15"/>
        <v>0.07936507936507936</v>
      </c>
      <c r="P45" s="18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8" customHeight="1">
      <c r="A46" s="19" t="s">
        <v>67</v>
      </c>
      <c r="B46" s="13">
        <f>SUM(B40:B45)</f>
        <v>108</v>
      </c>
      <c r="C46" s="13">
        <f>SUM(C40:C45)</f>
        <v>90</v>
      </c>
      <c r="D46" s="13">
        <f>SUM(D39:D45)</f>
        <v>382</v>
      </c>
      <c r="E46" s="13">
        <f>SUM(E39:E45)</f>
        <v>4</v>
      </c>
      <c r="F46" s="17">
        <f t="shared" si="12"/>
        <v>0.8333333333333334</v>
      </c>
      <c r="G46" s="14">
        <f t="shared" si="13"/>
        <v>0.2356020942408377</v>
      </c>
      <c r="H46" s="27"/>
      <c r="I46" s="19" t="s">
        <v>67</v>
      </c>
      <c r="J46" s="13">
        <f>SUM(J40:J45)</f>
        <v>78</v>
      </c>
      <c r="K46" s="13">
        <f>SUM(K40:K45)</f>
        <v>64</v>
      </c>
      <c r="L46" s="13">
        <f>SUM(L39:L45)</f>
        <v>327</v>
      </c>
      <c r="M46" s="13">
        <f>SUM(M39:M45)</f>
        <v>4</v>
      </c>
      <c r="N46" s="17">
        <f t="shared" si="14"/>
        <v>0.8205128205128205</v>
      </c>
      <c r="O46" s="14">
        <f t="shared" si="15"/>
        <v>0.19571865443425077</v>
      </c>
      <c r="P46" s="14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8" customHeight="1">
      <c r="A47" s="31"/>
      <c r="B47" s="32"/>
      <c r="C47" s="32"/>
      <c r="D47" s="32"/>
      <c r="E47" s="32"/>
      <c r="F47" s="32"/>
      <c r="G47" s="37"/>
      <c r="H47" s="27"/>
      <c r="P47" s="14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8" customHeight="1">
      <c r="A48" s="26" t="s">
        <v>5</v>
      </c>
      <c r="B48" s="45"/>
      <c r="C48" s="39"/>
      <c r="D48" s="47"/>
      <c r="E48" s="16"/>
      <c r="F48" s="49"/>
      <c r="G48" s="18"/>
      <c r="H48" s="27"/>
      <c r="I48" s="26" t="s">
        <v>5</v>
      </c>
      <c r="J48" s="45"/>
      <c r="K48" s="39"/>
      <c r="L48" s="47"/>
      <c r="M48" s="16"/>
      <c r="N48" s="49"/>
      <c r="O48" s="18"/>
      <c r="P48" s="1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8" customHeight="1">
      <c r="A49" s="12" t="s">
        <v>32</v>
      </c>
      <c r="B49" s="13" t="s">
        <v>9</v>
      </c>
      <c r="C49" s="13" t="s">
        <v>6</v>
      </c>
      <c r="D49" s="13" t="s">
        <v>0</v>
      </c>
      <c r="E49" s="13" t="s">
        <v>11</v>
      </c>
      <c r="F49" s="60" t="s">
        <v>7</v>
      </c>
      <c r="G49" s="14" t="s">
        <v>8</v>
      </c>
      <c r="H49" s="27"/>
      <c r="I49" s="12" t="s">
        <v>41</v>
      </c>
      <c r="J49" s="13" t="s">
        <v>9</v>
      </c>
      <c r="K49" s="13" t="s">
        <v>6</v>
      </c>
      <c r="L49" s="13" t="s">
        <v>0</v>
      </c>
      <c r="M49" s="13" t="s">
        <v>11</v>
      </c>
      <c r="N49" s="60" t="s">
        <v>7</v>
      </c>
      <c r="O49" s="14" t="s">
        <v>8</v>
      </c>
      <c r="P49" s="14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8" customHeight="1">
      <c r="A50" s="61" t="s">
        <v>16</v>
      </c>
      <c r="B50" s="13" t="s">
        <v>10</v>
      </c>
      <c r="C50" s="13"/>
      <c r="D50" s="13" t="s">
        <v>12</v>
      </c>
      <c r="E50" s="13"/>
      <c r="F50" s="60" t="s">
        <v>6</v>
      </c>
      <c r="G50" s="14" t="s">
        <v>6</v>
      </c>
      <c r="H50" s="27"/>
      <c r="I50" s="61" t="s">
        <v>16</v>
      </c>
      <c r="J50" s="13" t="s">
        <v>10</v>
      </c>
      <c r="K50" s="13"/>
      <c r="L50" s="13" t="s">
        <v>12</v>
      </c>
      <c r="M50" s="13"/>
      <c r="N50" s="60" t="s">
        <v>6</v>
      </c>
      <c r="O50" s="14" t="s">
        <v>6</v>
      </c>
      <c r="P50" s="1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8" customHeight="1">
      <c r="A51" s="12" t="s">
        <v>41</v>
      </c>
      <c r="B51" s="16">
        <v>34</v>
      </c>
      <c r="C51" s="16">
        <v>34</v>
      </c>
      <c r="D51" s="16">
        <v>62</v>
      </c>
      <c r="E51" s="16">
        <v>2</v>
      </c>
      <c r="F51" s="17">
        <f aca="true" t="shared" si="16" ref="F51:F57">C51/B51</f>
        <v>1</v>
      </c>
      <c r="G51" s="18">
        <f aca="true" t="shared" si="17" ref="G51:G57">C51/D51</f>
        <v>0.5483870967741935</v>
      </c>
      <c r="H51" s="27"/>
      <c r="I51" s="12" t="s">
        <v>32</v>
      </c>
      <c r="J51" s="16">
        <v>12</v>
      </c>
      <c r="K51" s="16">
        <v>8</v>
      </c>
      <c r="L51" s="16">
        <v>62</v>
      </c>
      <c r="M51" s="16">
        <v>0</v>
      </c>
      <c r="N51" s="17">
        <f aca="true" t="shared" si="18" ref="N51:N57">K51/J51</f>
        <v>0.6666666666666666</v>
      </c>
      <c r="O51" s="18">
        <f aca="true" t="shared" si="19" ref="O51:O57">K51/L51</f>
        <v>0.12903225806451613</v>
      </c>
      <c r="P51" s="18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8" customHeight="1">
      <c r="A52" s="12" t="s">
        <v>41</v>
      </c>
      <c r="B52" s="16">
        <v>34</v>
      </c>
      <c r="C52" s="16">
        <v>22</v>
      </c>
      <c r="D52" s="16">
        <v>60</v>
      </c>
      <c r="E52" s="16">
        <v>0</v>
      </c>
      <c r="F52" s="17">
        <f t="shared" si="16"/>
        <v>0.6470588235294118</v>
      </c>
      <c r="G52" s="18">
        <f t="shared" si="17"/>
        <v>0.36666666666666664</v>
      </c>
      <c r="H52" s="27"/>
      <c r="I52" s="12" t="s">
        <v>32</v>
      </c>
      <c r="J52" s="16">
        <v>12</v>
      </c>
      <c r="K52" s="16">
        <v>12</v>
      </c>
      <c r="L52" s="16">
        <v>60</v>
      </c>
      <c r="M52" s="16">
        <v>2</v>
      </c>
      <c r="N52" s="17">
        <f t="shared" si="18"/>
        <v>1</v>
      </c>
      <c r="O52" s="18">
        <f t="shared" si="19"/>
        <v>0.2</v>
      </c>
      <c r="P52" s="18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8" customHeight="1">
      <c r="A53" s="41" t="s">
        <v>42</v>
      </c>
      <c r="B53" s="16">
        <v>34</v>
      </c>
      <c r="C53" s="16">
        <v>27</v>
      </c>
      <c r="D53" s="16">
        <v>39</v>
      </c>
      <c r="E53" s="16">
        <v>0</v>
      </c>
      <c r="F53" s="17">
        <f t="shared" si="16"/>
        <v>0.7941176470588235</v>
      </c>
      <c r="G53" s="18">
        <f t="shared" si="17"/>
        <v>0.6923076923076923</v>
      </c>
      <c r="H53" s="40"/>
      <c r="I53" s="41" t="s">
        <v>42</v>
      </c>
      <c r="J53" s="16">
        <v>12</v>
      </c>
      <c r="K53" s="16">
        <v>9</v>
      </c>
      <c r="L53" s="16">
        <v>99</v>
      </c>
      <c r="M53" s="16">
        <v>0</v>
      </c>
      <c r="N53" s="17">
        <f t="shared" si="18"/>
        <v>0.75</v>
      </c>
      <c r="O53" s="18">
        <f t="shared" si="19"/>
        <v>0.09090909090909091</v>
      </c>
      <c r="P53" s="18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8" customHeight="1">
      <c r="A54" s="41" t="s">
        <v>42</v>
      </c>
      <c r="B54" s="16">
        <v>34</v>
      </c>
      <c r="C54" s="16">
        <v>34</v>
      </c>
      <c r="D54" s="16">
        <v>47</v>
      </c>
      <c r="E54" s="16">
        <v>1</v>
      </c>
      <c r="F54" s="17">
        <f t="shared" si="16"/>
        <v>1</v>
      </c>
      <c r="G54" s="18">
        <f t="shared" si="17"/>
        <v>0.723404255319149</v>
      </c>
      <c r="H54" s="40"/>
      <c r="I54" s="41" t="s">
        <v>42</v>
      </c>
      <c r="J54" s="16">
        <v>12</v>
      </c>
      <c r="K54" s="16">
        <v>12</v>
      </c>
      <c r="L54" s="16">
        <v>44</v>
      </c>
      <c r="M54" s="16">
        <v>2</v>
      </c>
      <c r="N54" s="17">
        <f t="shared" si="18"/>
        <v>1</v>
      </c>
      <c r="O54" s="18">
        <f t="shared" si="19"/>
        <v>0.2727272727272727</v>
      </c>
      <c r="P54" s="18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8" customHeight="1">
      <c r="A55" s="41" t="s">
        <v>43</v>
      </c>
      <c r="B55" s="16">
        <v>34</v>
      </c>
      <c r="C55" s="16">
        <v>24</v>
      </c>
      <c r="D55" s="16">
        <v>37</v>
      </c>
      <c r="E55" s="16">
        <v>0</v>
      </c>
      <c r="F55" s="17">
        <f t="shared" si="16"/>
        <v>0.7058823529411765</v>
      </c>
      <c r="G55" s="18">
        <f t="shared" si="17"/>
        <v>0.6486486486486487</v>
      </c>
      <c r="H55" s="27"/>
      <c r="I55" s="41" t="s">
        <v>43</v>
      </c>
      <c r="J55" s="16">
        <v>12</v>
      </c>
      <c r="K55" s="16">
        <v>12</v>
      </c>
      <c r="L55" s="16">
        <v>35</v>
      </c>
      <c r="M55" s="16">
        <v>2</v>
      </c>
      <c r="N55" s="17">
        <f t="shared" si="18"/>
        <v>1</v>
      </c>
      <c r="O55" s="18">
        <f t="shared" si="19"/>
        <v>0.34285714285714286</v>
      </c>
      <c r="P55" s="18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8" customHeight="1">
      <c r="A56" s="41" t="s">
        <v>43</v>
      </c>
      <c r="B56" s="16">
        <v>34</v>
      </c>
      <c r="C56" s="16">
        <v>13</v>
      </c>
      <c r="D56" s="16">
        <v>22</v>
      </c>
      <c r="E56" s="16">
        <v>0</v>
      </c>
      <c r="F56" s="17">
        <f t="shared" si="16"/>
        <v>0.38235294117647056</v>
      </c>
      <c r="G56" s="18">
        <f t="shared" si="17"/>
        <v>0.5909090909090909</v>
      </c>
      <c r="H56" s="27"/>
      <c r="I56" s="41" t="s">
        <v>43</v>
      </c>
      <c r="J56" s="16">
        <v>12</v>
      </c>
      <c r="K56" s="16">
        <v>12</v>
      </c>
      <c r="L56" s="16">
        <v>19</v>
      </c>
      <c r="M56" s="16">
        <v>2</v>
      </c>
      <c r="N56" s="17">
        <f t="shared" si="18"/>
        <v>1</v>
      </c>
      <c r="O56" s="18">
        <f t="shared" si="19"/>
        <v>0.631578947368421</v>
      </c>
      <c r="P56" s="18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8" customHeight="1">
      <c r="A57" s="19" t="s">
        <v>67</v>
      </c>
      <c r="B57" s="13">
        <f>SUM(B51:B56)</f>
        <v>204</v>
      </c>
      <c r="C57" s="13">
        <f>SUM(C51:C56)</f>
        <v>154</v>
      </c>
      <c r="D57" s="13">
        <f>SUM(D50:D56)</f>
        <v>267</v>
      </c>
      <c r="E57" s="13">
        <f>SUM(E50:E56)</f>
        <v>3</v>
      </c>
      <c r="F57" s="17">
        <f t="shared" si="16"/>
        <v>0.7549019607843137</v>
      </c>
      <c r="G57" s="14">
        <f t="shared" si="17"/>
        <v>0.5767790262172284</v>
      </c>
      <c r="H57" s="27"/>
      <c r="I57" s="19" t="s">
        <v>67</v>
      </c>
      <c r="J57" s="13">
        <f>SUM(J51:J56)</f>
        <v>72</v>
      </c>
      <c r="K57" s="13">
        <f>SUM(K51:K56)</f>
        <v>65</v>
      </c>
      <c r="L57" s="13">
        <f>SUM(L50:L56)</f>
        <v>319</v>
      </c>
      <c r="M57" s="13">
        <f>SUM(M50:M56)</f>
        <v>8</v>
      </c>
      <c r="N57" s="17">
        <f t="shared" si="18"/>
        <v>0.9027777777777778</v>
      </c>
      <c r="O57" s="14">
        <f t="shared" si="19"/>
        <v>0.20376175548589343</v>
      </c>
      <c r="P57" s="14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8" customHeight="1">
      <c r="A58" s="31"/>
      <c r="B58" s="32"/>
      <c r="C58" s="32"/>
      <c r="D58" s="32"/>
      <c r="E58" s="32"/>
      <c r="F58" s="32"/>
      <c r="G58" s="37"/>
      <c r="H58" s="27"/>
      <c r="P58" s="14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8" customHeight="1">
      <c r="A59" s="26" t="s">
        <v>5</v>
      </c>
      <c r="B59" s="45"/>
      <c r="C59" s="39"/>
      <c r="D59" s="47"/>
      <c r="E59" s="16"/>
      <c r="F59" s="49"/>
      <c r="G59" s="18"/>
      <c r="H59" s="10"/>
      <c r="I59" s="26" t="s">
        <v>5</v>
      </c>
      <c r="J59" s="45"/>
      <c r="K59" s="39"/>
      <c r="L59" s="47"/>
      <c r="M59" s="16"/>
      <c r="N59" s="49"/>
      <c r="O59" s="18"/>
      <c r="P59" s="1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8" customHeight="1">
      <c r="A60" s="41" t="s">
        <v>42</v>
      </c>
      <c r="B60" s="13" t="s">
        <v>9</v>
      </c>
      <c r="C60" s="13" t="s">
        <v>6</v>
      </c>
      <c r="D60" s="13" t="s">
        <v>0</v>
      </c>
      <c r="E60" s="13" t="s">
        <v>11</v>
      </c>
      <c r="F60" s="60" t="s">
        <v>7</v>
      </c>
      <c r="G60" s="14" t="s">
        <v>8</v>
      </c>
      <c r="H60" s="10"/>
      <c r="I60" s="41" t="s">
        <v>43</v>
      </c>
      <c r="J60" s="13" t="s">
        <v>9</v>
      </c>
      <c r="K60" s="13" t="s">
        <v>6</v>
      </c>
      <c r="L60" s="13" t="s">
        <v>0</v>
      </c>
      <c r="M60" s="13" t="s">
        <v>11</v>
      </c>
      <c r="N60" s="60" t="s">
        <v>7</v>
      </c>
      <c r="O60" s="14" t="s">
        <v>8</v>
      </c>
      <c r="P60" s="14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8" customHeight="1">
      <c r="A61" s="61" t="s">
        <v>16</v>
      </c>
      <c r="B61" s="13" t="s">
        <v>10</v>
      </c>
      <c r="C61" s="13"/>
      <c r="D61" s="13" t="s">
        <v>12</v>
      </c>
      <c r="E61" s="13"/>
      <c r="F61" s="60" t="s">
        <v>6</v>
      </c>
      <c r="G61" s="14" t="s">
        <v>6</v>
      </c>
      <c r="H61" s="10"/>
      <c r="I61" s="61" t="s">
        <v>16</v>
      </c>
      <c r="J61" s="13" t="s">
        <v>10</v>
      </c>
      <c r="K61" s="13"/>
      <c r="L61" s="13" t="s">
        <v>12</v>
      </c>
      <c r="M61" s="13"/>
      <c r="N61" s="60" t="s">
        <v>6</v>
      </c>
      <c r="O61" s="14" t="s">
        <v>6</v>
      </c>
      <c r="P61" s="15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8" customHeight="1">
      <c r="A62" s="12" t="s">
        <v>32</v>
      </c>
      <c r="B62" s="16">
        <v>18</v>
      </c>
      <c r="C62" s="16">
        <v>18</v>
      </c>
      <c r="D62" s="16">
        <v>39</v>
      </c>
      <c r="E62" s="16">
        <v>2</v>
      </c>
      <c r="F62" s="17">
        <f aca="true" t="shared" si="20" ref="F62:F68">C62/B62</f>
        <v>1</v>
      </c>
      <c r="G62" s="18">
        <f aca="true" t="shared" si="21" ref="G62:G68">C62/D62</f>
        <v>0.46153846153846156</v>
      </c>
      <c r="H62" s="10"/>
      <c r="I62" s="12" t="s">
        <v>32</v>
      </c>
      <c r="J62" s="16">
        <v>12</v>
      </c>
      <c r="K62" s="16">
        <v>12</v>
      </c>
      <c r="L62" s="16">
        <v>37</v>
      </c>
      <c r="M62" s="16">
        <v>2</v>
      </c>
      <c r="N62" s="17">
        <f aca="true" t="shared" si="22" ref="N62:N68">K62/J62</f>
        <v>1</v>
      </c>
      <c r="O62" s="18">
        <f aca="true" t="shared" si="23" ref="O62:O68">K62/L62</f>
        <v>0.32432432432432434</v>
      </c>
      <c r="P62" s="18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8" customHeight="1">
      <c r="A63" s="12" t="s">
        <v>32</v>
      </c>
      <c r="B63" s="16">
        <v>18</v>
      </c>
      <c r="C63" s="16">
        <v>18</v>
      </c>
      <c r="D63" s="16">
        <v>47</v>
      </c>
      <c r="E63" s="16">
        <v>1</v>
      </c>
      <c r="F63" s="17">
        <f t="shared" si="20"/>
        <v>1</v>
      </c>
      <c r="G63" s="18">
        <f t="shared" si="21"/>
        <v>0.3829787234042553</v>
      </c>
      <c r="H63" s="10"/>
      <c r="I63" s="12" t="s">
        <v>32</v>
      </c>
      <c r="J63" s="16">
        <v>12</v>
      </c>
      <c r="K63" s="16">
        <v>12</v>
      </c>
      <c r="L63" s="16">
        <v>22</v>
      </c>
      <c r="M63" s="16">
        <v>2</v>
      </c>
      <c r="N63" s="17">
        <f t="shared" si="22"/>
        <v>1</v>
      </c>
      <c r="O63" s="18">
        <f t="shared" si="23"/>
        <v>0.5454545454545454</v>
      </c>
      <c r="P63" s="18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8" customHeight="1">
      <c r="A64" s="12" t="s">
        <v>41</v>
      </c>
      <c r="B64" s="16">
        <v>18</v>
      </c>
      <c r="C64" s="16">
        <v>18</v>
      </c>
      <c r="D64" s="16">
        <v>99</v>
      </c>
      <c r="E64" s="16">
        <v>2</v>
      </c>
      <c r="F64" s="17">
        <f t="shared" si="20"/>
        <v>1</v>
      </c>
      <c r="G64" s="18">
        <f t="shared" si="21"/>
        <v>0.18181818181818182</v>
      </c>
      <c r="H64" s="10"/>
      <c r="I64" s="12" t="s">
        <v>41</v>
      </c>
      <c r="J64" s="16">
        <v>12</v>
      </c>
      <c r="K64" s="16">
        <v>4</v>
      </c>
      <c r="L64" s="16">
        <v>35</v>
      </c>
      <c r="M64" s="16">
        <v>0</v>
      </c>
      <c r="N64" s="17">
        <f t="shared" si="22"/>
        <v>0.3333333333333333</v>
      </c>
      <c r="O64" s="18">
        <f t="shared" si="23"/>
        <v>0.11428571428571428</v>
      </c>
      <c r="P64" s="18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8" customHeight="1">
      <c r="A65" s="12" t="s">
        <v>41</v>
      </c>
      <c r="B65" s="16">
        <v>18</v>
      </c>
      <c r="C65" s="16">
        <v>12</v>
      </c>
      <c r="D65" s="16">
        <v>44</v>
      </c>
      <c r="E65" s="16">
        <v>0</v>
      </c>
      <c r="F65" s="17">
        <f t="shared" si="20"/>
        <v>0.6666666666666666</v>
      </c>
      <c r="G65" s="18">
        <f t="shared" si="21"/>
        <v>0.2727272727272727</v>
      </c>
      <c r="H65" s="10"/>
      <c r="I65" s="12" t="s">
        <v>41</v>
      </c>
      <c r="J65" s="16">
        <v>12</v>
      </c>
      <c r="K65" s="16">
        <v>3</v>
      </c>
      <c r="L65" s="16">
        <v>19</v>
      </c>
      <c r="M65" s="16">
        <v>0</v>
      </c>
      <c r="N65" s="17">
        <f t="shared" si="22"/>
        <v>0.25</v>
      </c>
      <c r="O65" s="18">
        <f t="shared" si="23"/>
        <v>0.15789473684210525</v>
      </c>
      <c r="P65" s="18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8" customHeight="1">
      <c r="A66" s="41" t="s">
        <v>43</v>
      </c>
      <c r="B66" s="16">
        <v>18</v>
      </c>
      <c r="C66" s="16">
        <v>18</v>
      </c>
      <c r="D66" s="16">
        <v>63</v>
      </c>
      <c r="E66" s="16">
        <v>2</v>
      </c>
      <c r="F66" s="17">
        <f t="shared" si="20"/>
        <v>1</v>
      </c>
      <c r="G66" s="18">
        <f t="shared" si="21"/>
        <v>0.2857142857142857</v>
      </c>
      <c r="H66" s="11"/>
      <c r="I66" s="41" t="s">
        <v>42</v>
      </c>
      <c r="J66" s="16">
        <v>12</v>
      </c>
      <c r="K66" s="16">
        <v>6</v>
      </c>
      <c r="L66" s="16">
        <v>63</v>
      </c>
      <c r="M66" s="16">
        <v>0</v>
      </c>
      <c r="N66" s="17">
        <f t="shared" si="22"/>
        <v>0.5</v>
      </c>
      <c r="O66" s="18">
        <f t="shared" si="23"/>
        <v>0.09523809523809523</v>
      </c>
      <c r="P66" s="18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8" customHeight="1">
      <c r="A67" s="41" t="s">
        <v>43</v>
      </c>
      <c r="B67" s="16">
        <v>18</v>
      </c>
      <c r="C67" s="16">
        <v>16</v>
      </c>
      <c r="D67" s="16">
        <v>67</v>
      </c>
      <c r="E67" s="16">
        <v>0</v>
      </c>
      <c r="F67" s="17">
        <f t="shared" si="20"/>
        <v>0.8888888888888888</v>
      </c>
      <c r="G67" s="18">
        <f t="shared" si="21"/>
        <v>0.23880597014925373</v>
      </c>
      <c r="H67" s="11"/>
      <c r="I67" s="41" t="s">
        <v>42</v>
      </c>
      <c r="J67" s="16">
        <v>12</v>
      </c>
      <c r="K67" s="16">
        <v>12</v>
      </c>
      <c r="L67" s="16">
        <v>67</v>
      </c>
      <c r="M67" s="16">
        <v>2</v>
      </c>
      <c r="N67" s="17">
        <f t="shared" si="22"/>
        <v>1</v>
      </c>
      <c r="O67" s="18">
        <f t="shared" si="23"/>
        <v>0.1791044776119403</v>
      </c>
      <c r="P67" s="18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8" customHeight="1">
      <c r="A68" s="19" t="s">
        <v>67</v>
      </c>
      <c r="B68" s="13">
        <f>SUM(B62:B67)</f>
        <v>108</v>
      </c>
      <c r="C68" s="13">
        <f>SUM(C62:C67)</f>
        <v>100</v>
      </c>
      <c r="D68" s="13">
        <f>SUM(D61:D67)</f>
        <v>359</v>
      </c>
      <c r="E68" s="13">
        <f>SUM(E61:E67)</f>
        <v>7</v>
      </c>
      <c r="F68" s="17">
        <f t="shared" si="20"/>
        <v>0.9259259259259259</v>
      </c>
      <c r="G68" s="14">
        <f t="shared" si="21"/>
        <v>0.2785515320334262</v>
      </c>
      <c r="H68" s="11"/>
      <c r="I68" s="19" t="s">
        <v>67</v>
      </c>
      <c r="J68" s="13">
        <f>SUM(J62:J67)</f>
        <v>72</v>
      </c>
      <c r="K68" s="13">
        <f>SUM(K62:K67)</f>
        <v>49</v>
      </c>
      <c r="L68" s="13">
        <f>SUM(L61:L67)</f>
        <v>243</v>
      </c>
      <c r="M68" s="13">
        <f>SUM(M61:M67)</f>
        <v>6</v>
      </c>
      <c r="N68" s="17">
        <f t="shared" si="22"/>
        <v>0.6805555555555556</v>
      </c>
      <c r="O68" s="14">
        <f t="shared" si="23"/>
        <v>0.20164609053497942</v>
      </c>
      <c r="P68" s="14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8" customHeight="1">
      <c r="A69" s="31"/>
      <c r="B69" s="32"/>
      <c r="C69" s="32"/>
      <c r="D69" s="32"/>
      <c r="E69" s="32"/>
      <c r="F69" s="32"/>
      <c r="G69" s="37"/>
      <c r="H69" s="11"/>
      <c r="P69" s="14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8" customHeight="1">
      <c r="A70" s="26" t="s">
        <v>2</v>
      </c>
      <c r="B70" s="45"/>
      <c r="C70" s="39"/>
      <c r="D70" s="47"/>
      <c r="E70" s="16"/>
      <c r="F70" s="49"/>
      <c r="G70" s="18"/>
      <c r="H70" s="11"/>
      <c r="I70" s="26" t="s">
        <v>2</v>
      </c>
      <c r="J70" s="45"/>
      <c r="K70" s="39"/>
      <c r="L70" s="47"/>
      <c r="M70" s="16"/>
      <c r="N70" s="49"/>
      <c r="O70" s="18"/>
      <c r="P70" s="11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8" customHeight="1">
      <c r="A71" s="12" t="s">
        <v>28</v>
      </c>
      <c r="B71" s="13" t="s">
        <v>9</v>
      </c>
      <c r="C71" s="13" t="s">
        <v>6</v>
      </c>
      <c r="D71" s="13" t="s">
        <v>0</v>
      </c>
      <c r="E71" s="13" t="s">
        <v>11</v>
      </c>
      <c r="F71" s="60" t="s">
        <v>7</v>
      </c>
      <c r="G71" s="14" t="s">
        <v>8</v>
      </c>
      <c r="H71" s="11"/>
      <c r="I71" s="41" t="s">
        <v>30</v>
      </c>
      <c r="J71" s="13" t="s">
        <v>9</v>
      </c>
      <c r="K71" s="13" t="s">
        <v>6</v>
      </c>
      <c r="L71" s="13" t="s">
        <v>0</v>
      </c>
      <c r="M71" s="13" t="s">
        <v>11</v>
      </c>
      <c r="N71" s="60" t="s">
        <v>7</v>
      </c>
      <c r="O71" s="14" t="s">
        <v>8</v>
      </c>
      <c r="P71" s="14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8" customHeight="1">
      <c r="A72" s="61" t="s">
        <v>16</v>
      </c>
      <c r="B72" s="13" t="s">
        <v>10</v>
      </c>
      <c r="C72" s="13"/>
      <c r="D72" s="13" t="s">
        <v>12</v>
      </c>
      <c r="E72" s="13"/>
      <c r="F72" s="60" t="s">
        <v>6</v>
      </c>
      <c r="G72" s="14" t="s">
        <v>6</v>
      </c>
      <c r="H72" s="11"/>
      <c r="I72" s="61" t="s">
        <v>16</v>
      </c>
      <c r="J72" s="13" t="s">
        <v>15</v>
      </c>
      <c r="K72" s="13"/>
      <c r="L72" s="13" t="s">
        <v>12</v>
      </c>
      <c r="M72" s="13"/>
      <c r="N72" s="60" t="s">
        <v>6</v>
      </c>
      <c r="O72" s="14" t="s">
        <v>6</v>
      </c>
      <c r="P72" s="15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8" customHeight="1">
      <c r="A73" s="41" t="s">
        <v>48</v>
      </c>
      <c r="B73" s="16">
        <v>17</v>
      </c>
      <c r="C73" s="16">
        <v>17</v>
      </c>
      <c r="D73" s="16">
        <v>59</v>
      </c>
      <c r="E73" s="16">
        <v>2</v>
      </c>
      <c r="F73" s="17">
        <f aca="true" t="shared" si="24" ref="F73:F79">C73/B73</f>
        <v>1</v>
      </c>
      <c r="G73" s="18">
        <f aca="true" t="shared" si="25" ref="G73:G79">C73/D73</f>
        <v>0.288135593220339</v>
      </c>
      <c r="H73" s="11"/>
      <c r="I73" s="12" t="s">
        <v>28</v>
      </c>
      <c r="J73" s="16">
        <v>19</v>
      </c>
      <c r="K73" s="16">
        <v>6</v>
      </c>
      <c r="L73" s="16">
        <v>35</v>
      </c>
      <c r="M73" s="16">
        <v>0</v>
      </c>
      <c r="N73" s="17">
        <f aca="true" t="shared" si="26" ref="N73:N79">K73/J73</f>
        <v>0.3157894736842105</v>
      </c>
      <c r="O73" s="18">
        <f aca="true" t="shared" si="27" ref="O73:O79">K73/L73</f>
        <v>0.17142857142857143</v>
      </c>
      <c r="P73" s="18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8" customHeight="1">
      <c r="A74" s="41" t="s">
        <v>48</v>
      </c>
      <c r="B74" s="16">
        <v>17</v>
      </c>
      <c r="C74" s="16">
        <v>17</v>
      </c>
      <c r="D74" s="16">
        <v>74</v>
      </c>
      <c r="E74" s="16">
        <v>2</v>
      </c>
      <c r="F74" s="17">
        <v>0.24</v>
      </c>
      <c r="G74" s="18">
        <v>0</v>
      </c>
      <c r="H74" s="11"/>
      <c r="I74" s="12" t="s">
        <v>28</v>
      </c>
      <c r="J74" s="16">
        <v>19</v>
      </c>
      <c r="K74" s="16">
        <v>19</v>
      </c>
      <c r="L74" s="16">
        <v>56</v>
      </c>
      <c r="M74" s="16">
        <v>2</v>
      </c>
      <c r="N74" s="17">
        <f t="shared" si="26"/>
        <v>1</v>
      </c>
      <c r="O74" s="18">
        <f t="shared" si="27"/>
        <v>0.3392857142857143</v>
      </c>
      <c r="P74" s="18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8.75" customHeight="1">
      <c r="A75" s="12" t="s">
        <v>47</v>
      </c>
      <c r="B75" s="16">
        <v>17</v>
      </c>
      <c r="C75" s="16">
        <v>17</v>
      </c>
      <c r="D75" s="16">
        <v>50</v>
      </c>
      <c r="E75" s="16">
        <v>2</v>
      </c>
      <c r="F75" s="17">
        <f t="shared" si="24"/>
        <v>1</v>
      </c>
      <c r="G75" s="18">
        <f t="shared" si="25"/>
        <v>0.34</v>
      </c>
      <c r="H75" s="11"/>
      <c r="I75" s="41" t="s">
        <v>48</v>
      </c>
      <c r="J75" s="16">
        <v>19</v>
      </c>
      <c r="K75" s="16">
        <v>17</v>
      </c>
      <c r="L75" s="16">
        <v>60</v>
      </c>
      <c r="M75" s="16">
        <v>0</v>
      </c>
      <c r="N75" s="17">
        <f t="shared" si="26"/>
        <v>0.8947368421052632</v>
      </c>
      <c r="O75" s="18">
        <f t="shared" si="27"/>
        <v>0.2833333333333333</v>
      </c>
      <c r="P75" s="18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8" customHeight="1">
      <c r="A76" s="12" t="s">
        <v>47</v>
      </c>
      <c r="B76" s="16">
        <v>17</v>
      </c>
      <c r="C76" s="16">
        <v>14</v>
      </c>
      <c r="D76" s="16">
        <v>46</v>
      </c>
      <c r="E76" s="16">
        <v>0</v>
      </c>
      <c r="F76" s="17">
        <f t="shared" si="24"/>
        <v>0.8235294117647058</v>
      </c>
      <c r="G76" s="18">
        <f t="shared" si="25"/>
        <v>0.30434782608695654</v>
      </c>
      <c r="H76" s="11"/>
      <c r="I76" s="41" t="s">
        <v>48</v>
      </c>
      <c r="J76" s="16">
        <v>19</v>
      </c>
      <c r="K76" s="16">
        <v>15</v>
      </c>
      <c r="L76" s="16">
        <v>62</v>
      </c>
      <c r="M76" s="16">
        <v>0</v>
      </c>
      <c r="N76" s="17">
        <f t="shared" si="26"/>
        <v>0.7894736842105263</v>
      </c>
      <c r="O76" s="18">
        <f t="shared" si="27"/>
        <v>0.24193548387096775</v>
      </c>
      <c r="P76" s="18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8" customHeight="1">
      <c r="A77" s="41" t="s">
        <v>30</v>
      </c>
      <c r="B77" s="16">
        <v>17</v>
      </c>
      <c r="C77" s="16">
        <v>17</v>
      </c>
      <c r="D77" s="16">
        <v>35</v>
      </c>
      <c r="E77" s="16">
        <v>2</v>
      </c>
      <c r="F77" s="17">
        <f t="shared" si="24"/>
        <v>1</v>
      </c>
      <c r="G77" s="18">
        <f t="shared" si="25"/>
        <v>0.4857142857142857</v>
      </c>
      <c r="H77" s="11"/>
      <c r="I77" s="12" t="s">
        <v>47</v>
      </c>
      <c r="J77" s="16">
        <v>19</v>
      </c>
      <c r="K77" s="16">
        <v>19</v>
      </c>
      <c r="L77" s="16">
        <v>45</v>
      </c>
      <c r="M77" s="16">
        <v>2</v>
      </c>
      <c r="N77" s="17">
        <f t="shared" si="26"/>
        <v>1</v>
      </c>
      <c r="O77" s="18">
        <f t="shared" si="27"/>
        <v>0.4222222222222222</v>
      </c>
      <c r="P77" s="18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8" customHeight="1">
      <c r="A78" s="41" t="s">
        <v>30</v>
      </c>
      <c r="B78" s="16">
        <v>17</v>
      </c>
      <c r="C78" s="16">
        <v>10</v>
      </c>
      <c r="D78" s="16">
        <v>56</v>
      </c>
      <c r="E78" s="16">
        <v>0</v>
      </c>
      <c r="F78" s="17">
        <f t="shared" si="24"/>
        <v>0.5882352941176471</v>
      </c>
      <c r="G78" s="18">
        <f t="shared" si="25"/>
        <v>0.17857142857142858</v>
      </c>
      <c r="H78" s="11"/>
      <c r="I78" s="12" t="s">
        <v>47</v>
      </c>
      <c r="J78" s="16">
        <v>19</v>
      </c>
      <c r="K78" s="16">
        <v>19</v>
      </c>
      <c r="L78" s="16">
        <v>50</v>
      </c>
      <c r="M78" s="16">
        <v>2</v>
      </c>
      <c r="N78" s="17">
        <f t="shared" si="26"/>
        <v>1</v>
      </c>
      <c r="O78" s="18">
        <f t="shared" si="27"/>
        <v>0.38</v>
      </c>
      <c r="P78" s="18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8" customHeight="1">
      <c r="A79" s="19" t="s">
        <v>67</v>
      </c>
      <c r="B79" s="13">
        <f>SUM(B73:B78)</f>
        <v>102</v>
      </c>
      <c r="C79" s="13">
        <f>SUM(C73:C78)</f>
        <v>92</v>
      </c>
      <c r="D79" s="13">
        <f>SUM(D72:D78)</f>
        <v>320</v>
      </c>
      <c r="E79" s="13">
        <f>SUM(E72:E78)</f>
        <v>8</v>
      </c>
      <c r="F79" s="17">
        <f t="shared" si="24"/>
        <v>0.9019607843137255</v>
      </c>
      <c r="G79" s="14">
        <f t="shared" si="25"/>
        <v>0.2875</v>
      </c>
      <c r="H79" s="11"/>
      <c r="I79" s="19" t="s">
        <v>67</v>
      </c>
      <c r="J79" s="13">
        <f>SUM(J73:J78)</f>
        <v>114</v>
      </c>
      <c r="K79" s="13">
        <f>SUM(K73:K78)</f>
        <v>95</v>
      </c>
      <c r="L79" s="13">
        <f>SUM(L72:L78)</f>
        <v>308</v>
      </c>
      <c r="M79" s="13">
        <f>SUM(M72:M78)</f>
        <v>6</v>
      </c>
      <c r="N79" s="17">
        <f t="shared" si="26"/>
        <v>0.8333333333333334</v>
      </c>
      <c r="O79" s="14">
        <f t="shared" si="27"/>
        <v>0.30844155844155846</v>
      </c>
      <c r="P79" s="14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8" customHeight="1">
      <c r="A80" s="1"/>
      <c r="B80" s="1"/>
      <c r="C80" s="1"/>
      <c r="D80" s="1"/>
      <c r="E80" s="1"/>
      <c r="F80" s="1"/>
      <c r="G80" s="1"/>
      <c r="H80" s="11"/>
      <c r="I80" s="31"/>
      <c r="J80" s="32"/>
      <c r="K80" s="32"/>
      <c r="L80" s="32"/>
      <c r="M80" s="32"/>
      <c r="N80" s="32"/>
      <c r="O80" s="37"/>
      <c r="P80" s="14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8" customHeight="1">
      <c r="A81" s="26" t="s">
        <v>2</v>
      </c>
      <c r="B81" s="32"/>
      <c r="C81" s="32"/>
      <c r="D81" s="32"/>
      <c r="E81" s="32"/>
      <c r="F81" s="32"/>
      <c r="G81" s="37"/>
      <c r="H81" s="11"/>
      <c r="I81" s="26" t="s">
        <v>2</v>
      </c>
      <c r="J81" s="45"/>
      <c r="K81" s="39"/>
      <c r="L81" s="47"/>
      <c r="M81" s="16"/>
      <c r="N81" s="49"/>
      <c r="O81" s="18"/>
      <c r="P81" s="14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8.75" customHeight="1">
      <c r="A82" s="12" t="s">
        <v>47</v>
      </c>
      <c r="B82" s="13" t="s">
        <v>9</v>
      </c>
      <c r="C82" s="13" t="s">
        <v>6</v>
      </c>
      <c r="D82" s="13" t="s">
        <v>0</v>
      </c>
      <c r="E82" s="13" t="s">
        <v>11</v>
      </c>
      <c r="F82" s="60" t="s">
        <v>7</v>
      </c>
      <c r="G82" s="14" t="s">
        <v>8</v>
      </c>
      <c r="H82" s="11"/>
      <c r="I82" s="41" t="s">
        <v>48</v>
      </c>
      <c r="J82" s="13" t="s">
        <v>9</v>
      </c>
      <c r="K82" s="13" t="s">
        <v>6</v>
      </c>
      <c r="L82" s="13" t="s">
        <v>0</v>
      </c>
      <c r="M82" s="13" t="s">
        <v>11</v>
      </c>
      <c r="N82" s="60" t="s">
        <v>7</v>
      </c>
      <c r="O82" s="14" t="s">
        <v>8</v>
      </c>
      <c r="P82" s="15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8" customHeight="1">
      <c r="A83" s="61" t="s">
        <v>16</v>
      </c>
      <c r="B83" s="13" t="s">
        <v>10</v>
      </c>
      <c r="C83" s="13"/>
      <c r="D83" s="13" t="s">
        <v>12</v>
      </c>
      <c r="E83" s="13"/>
      <c r="F83" s="60" t="s">
        <v>6</v>
      </c>
      <c r="G83" s="14" t="s">
        <v>6</v>
      </c>
      <c r="H83" s="11"/>
      <c r="I83" s="61" t="s">
        <v>16</v>
      </c>
      <c r="J83" s="13" t="s">
        <v>10</v>
      </c>
      <c r="K83" s="13"/>
      <c r="L83" s="13" t="s">
        <v>12</v>
      </c>
      <c r="M83" s="13"/>
      <c r="N83" s="60" t="s">
        <v>6</v>
      </c>
      <c r="O83" s="14" t="s">
        <v>6</v>
      </c>
      <c r="P83" s="18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8" customHeight="1">
      <c r="A84" s="12" t="s">
        <v>28</v>
      </c>
      <c r="B84" s="16">
        <v>19</v>
      </c>
      <c r="C84" s="16">
        <v>13</v>
      </c>
      <c r="D84" s="16">
        <v>50</v>
      </c>
      <c r="E84" s="16">
        <v>0</v>
      </c>
      <c r="F84" s="17">
        <f aca="true" t="shared" si="28" ref="F84:F90">C84/B84</f>
        <v>0.6842105263157895</v>
      </c>
      <c r="G84" s="18">
        <f aca="true" t="shared" si="29" ref="G84:G90">C84/D84</f>
        <v>0.26</v>
      </c>
      <c r="H84" s="11"/>
      <c r="I84" s="12" t="s">
        <v>28</v>
      </c>
      <c r="J84" s="16">
        <v>12</v>
      </c>
      <c r="K84" s="16">
        <v>7</v>
      </c>
      <c r="L84" s="16">
        <v>59</v>
      </c>
      <c r="M84" s="16">
        <v>0</v>
      </c>
      <c r="N84" s="17">
        <f aca="true" t="shared" si="30" ref="N84:N90">K84/J84</f>
        <v>0.5833333333333334</v>
      </c>
      <c r="O84" s="18">
        <f aca="true" t="shared" si="31" ref="O84:O90">K84/L84</f>
        <v>0.11864406779661017</v>
      </c>
      <c r="P84" s="18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8" customHeight="1">
      <c r="A85" s="12" t="s">
        <v>28</v>
      </c>
      <c r="B85" s="16">
        <v>19</v>
      </c>
      <c r="C85" s="16">
        <v>19</v>
      </c>
      <c r="D85" s="16">
        <v>46</v>
      </c>
      <c r="E85" s="16">
        <v>2</v>
      </c>
      <c r="F85" s="17">
        <f t="shared" si="28"/>
        <v>1</v>
      </c>
      <c r="G85" s="18">
        <f t="shared" si="29"/>
        <v>0.41304347826086957</v>
      </c>
      <c r="H85" s="11"/>
      <c r="I85" s="12" t="s">
        <v>28</v>
      </c>
      <c r="J85" s="16">
        <v>12</v>
      </c>
      <c r="K85" s="16">
        <v>11</v>
      </c>
      <c r="L85" s="16">
        <v>74</v>
      </c>
      <c r="M85" s="16">
        <v>0</v>
      </c>
      <c r="N85" s="17">
        <f t="shared" si="30"/>
        <v>0.9166666666666666</v>
      </c>
      <c r="O85" s="18">
        <f t="shared" si="31"/>
        <v>0.14864864864864866</v>
      </c>
      <c r="P85" s="18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8.75" customHeight="1">
      <c r="A86" s="41" t="s">
        <v>48</v>
      </c>
      <c r="B86" s="16">
        <v>19</v>
      </c>
      <c r="C86" s="16">
        <v>19</v>
      </c>
      <c r="D86" s="16">
        <v>45</v>
      </c>
      <c r="E86" s="16">
        <v>2</v>
      </c>
      <c r="F86" s="17">
        <f t="shared" si="28"/>
        <v>1</v>
      </c>
      <c r="G86" s="18">
        <f t="shared" si="29"/>
        <v>0.4222222222222222</v>
      </c>
      <c r="H86" s="11"/>
      <c r="I86" s="12" t="s">
        <v>47</v>
      </c>
      <c r="J86" s="16">
        <v>12</v>
      </c>
      <c r="K86" s="16">
        <v>6</v>
      </c>
      <c r="L86" s="16">
        <v>45</v>
      </c>
      <c r="M86" s="16">
        <v>0</v>
      </c>
      <c r="N86" s="17">
        <f t="shared" si="30"/>
        <v>0.5</v>
      </c>
      <c r="O86" s="18">
        <f t="shared" si="31"/>
        <v>0.13333333333333333</v>
      </c>
      <c r="P86" s="18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8" customHeight="1">
      <c r="A87" s="41" t="s">
        <v>48</v>
      </c>
      <c r="B87" s="16">
        <v>19</v>
      </c>
      <c r="C87" s="16">
        <v>19</v>
      </c>
      <c r="D87" s="16">
        <v>32</v>
      </c>
      <c r="E87" s="16">
        <v>2</v>
      </c>
      <c r="F87" s="17">
        <f t="shared" si="28"/>
        <v>1</v>
      </c>
      <c r="G87" s="18">
        <f t="shared" si="29"/>
        <v>0.59375</v>
      </c>
      <c r="H87" s="11"/>
      <c r="I87" s="12" t="s">
        <v>47</v>
      </c>
      <c r="J87" s="16">
        <v>12</v>
      </c>
      <c r="K87" s="16">
        <v>6</v>
      </c>
      <c r="L87" s="16">
        <v>32</v>
      </c>
      <c r="M87" s="16">
        <v>0</v>
      </c>
      <c r="N87" s="17">
        <f t="shared" si="30"/>
        <v>0.5</v>
      </c>
      <c r="O87" s="18">
        <f t="shared" si="31"/>
        <v>0.1875</v>
      </c>
      <c r="P87" s="14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8" customHeight="1">
      <c r="A88" s="41" t="s">
        <v>30</v>
      </c>
      <c r="B88" s="16">
        <v>19</v>
      </c>
      <c r="C88" s="16">
        <v>16</v>
      </c>
      <c r="D88" s="16">
        <v>45</v>
      </c>
      <c r="E88" s="16">
        <v>0</v>
      </c>
      <c r="F88" s="17">
        <f t="shared" si="28"/>
        <v>0.8421052631578947</v>
      </c>
      <c r="G88" s="18">
        <f t="shared" si="29"/>
        <v>0.35555555555555557</v>
      </c>
      <c r="H88" s="11"/>
      <c r="I88" s="41" t="s">
        <v>30</v>
      </c>
      <c r="J88" s="16">
        <v>12</v>
      </c>
      <c r="K88" s="16">
        <v>12</v>
      </c>
      <c r="L88" s="16">
        <v>60</v>
      </c>
      <c r="M88" s="16">
        <v>2</v>
      </c>
      <c r="N88" s="17">
        <f t="shared" si="30"/>
        <v>1</v>
      </c>
      <c r="O88" s="18">
        <f t="shared" si="31"/>
        <v>0.2</v>
      </c>
      <c r="P88" s="18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8" customHeight="1">
      <c r="A89" s="41" t="s">
        <v>30</v>
      </c>
      <c r="B89" s="16">
        <v>19</v>
      </c>
      <c r="C89" s="16">
        <v>17</v>
      </c>
      <c r="D89" s="16">
        <v>50</v>
      </c>
      <c r="E89" s="16">
        <v>0</v>
      </c>
      <c r="F89" s="17">
        <f t="shared" si="28"/>
        <v>0.8947368421052632</v>
      </c>
      <c r="G89" s="18">
        <f t="shared" si="29"/>
        <v>0.34</v>
      </c>
      <c r="H89" s="11"/>
      <c r="I89" s="41" t="s">
        <v>30</v>
      </c>
      <c r="J89" s="16">
        <v>12</v>
      </c>
      <c r="K89" s="16">
        <v>12</v>
      </c>
      <c r="L89" s="16">
        <v>62</v>
      </c>
      <c r="M89" s="16">
        <v>2</v>
      </c>
      <c r="N89" s="17">
        <f t="shared" si="30"/>
        <v>1</v>
      </c>
      <c r="O89" s="18">
        <f t="shared" si="31"/>
        <v>0.1935483870967742</v>
      </c>
      <c r="P89" s="14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8" customHeight="1">
      <c r="A90" s="19" t="s">
        <v>67</v>
      </c>
      <c r="B90" s="13">
        <f>SUM(B84:B89)</f>
        <v>114</v>
      </c>
      <c r="C90" s="13">
        <f>SUM(C84:C89)</f>
        <v>103</v>
      </c>
      <c r="D90" s="13">
        <f>SUM(D83:D89)</f>
        <v>268</v>
      </c>
      <c r="E90" s="13">
        <f>SUM(E83:E89)</f>
        <v>6</v>
      </c>
      <c r="F90" s="17">
        <f t="shared" si="28"/>
        <v>0.9035087719298246</v>
      </c>
      <c r="G90" s="14">
        <f t="shared" si="29"/>
        <v>0.3843283582089552</v>
      </c>
      <c r="H90" s="11"/>
      <c r="I90" s="19" t="s">
        <v>67</v>
      </c>
      <c r="J90" s="13">
        <f>SUM(J84:J89)</f>
        <v>72</v>
      </c>
      <c r="K90" s="13">
        <f>SUM(K84:K89)</f>
        <v>54</v>
      </c>
      <c r="L90" s="13">
        <f>SUM(L83:L89)</f>
        <v>332</v>
      </c>
      <c r="M90" s="13">
        <f>SUM(M83:M89)</f>
        <v>4</v>
      </c>
      <c r="N90" s="17">
        <f t="shared" si="30"/>
        <v>0.75</v>
      </c>
      <c r="O90" s="14">
        <f t="shared" si="31"/>
        <v>0.16265060240963855</v>
      </c>
      <c r="P90" s="14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8" customHeight="1">
      <c r="A91" s="19"/>
      <c r="B91" s="13"/>
      <c r="C91" s="13"/>
      <c r="D91" s="13"/>
      <c r="E91" s="13"/>
      <c r="F91" s="17"/>
      <c r="G91" s="14"/>
      <c r="H91" s="11"/>
      <c r="I91" s="19"/>
      <c r="J91" s="13"/>
      <c r="K91" s="13"/>
      <c r="L91" s="13"/>
      <c r="M91" s="13"/>
      <c r="N91" s="17"/>
      <c r="O91" s="14"/>
      <c r="P91" s="14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8" customHeight="1">
      <c r="A92" s="26" t="s">
        <v>4</v>
      </c>
      <c r="B92" s="13"/>
      <c r="C92" s="13"/>
      <c r="D92" s="13"/>
      <c r="E92" s="13"/>
      <c r="F92" s="17"/>
      <c r="G92" s="14"/>
      <c r="H92" s="11"/>
      <c r="I92" s="26" t="s">
        <v>4</v>
      </c>
      <c r="J92" s="13"/>
      <c r="K92" s="13"/>
      <c r="L92" s="13"/>
      <c r="M92" s="13"/>
      <c r="N92" s="17"/>
      <c r="O92" s="14"/>
      <c r="P92" s="14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8" customHeight="1">
      <c r="A93" s="12" t="s">
        <v>26</v>
      </c>
      <c r="B93" s="13" t="s">
        <v>9</v>
      </c>
      <c r="C93" s="13" t="s">
        <v>6</v>
      </c>
      <c r="D93" s="13" t="s">
        <v>0</v>
      </c>
      <c r="E93" s="13" t="s">
        <v>11</v>
      </c>
      <c r="F93" s="60" t="s">
        <v>7</v>
      </c>
      <c r="G93" s="14" t="s">
        <v>8</v>
      </c>
      <c r="H93" s="11"/>
      <c r="I93" s="12" t="s">
        <v>36</v>
      </c>
      <c r="J93" s="13" t="s">
        <v>9</v>
      </c>
      <c r="K93" s="13" t="s">
        <v>6</v>
      </c>
      <c r="L93" s="13" t="s">
        <v>0</v>
      </c>
      <c r="M93" s="13" t="s">
        <v>11</v>
      </c>
      <c r="N93" s="60" t="s">
        <v>7</v>
      </c>
      <c r="O93" s="14" t="s">
        <v>8</v>
      </c>
      <c r="P93" s="11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8" customHeight="1">
      <c r="A94" s="61" t="s">
        <v>16</v>
      </c>
      <c r="B94" s="13" t="s">
        <v>10</v>
      </c>
      <c r="C94" s="13"/>
      <c r="D94" s="13" t="s">
        <v>12</v>
      </c>
      <c r="E94" s="13"/>
      <c r="F94" s="60" t="s">
        <v>6</v>
      </c>
      <c r="G94" s="14" t="s">
        <v>6</v>
      </c>
      <c r="H94" s="11"/>
      <c r="I94" s="61" t="s">
        <v>16</v>
      </c>
      <c r="J94" s="13" t="s">
        <v>10</v>
      </c>
      <c r="K94" s="13"/>
      <c r="L94" s="13" t="s">
        <v>12</v>
      </c>
      <c r="M94" s="13"/>
      <c r="N94" s="60" t="s">
        <v>6</v>
      </c>
      <c r="O94" s="14" t="s">
        <v>6</v>
      </c>
      <c r="P94" s="14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8" customHeight="1">
      <c r="A95" s="12" t="s">
        <v>36</v>
      </c>
      <c r="B95" s="16">
        <v>18</v>
      </c>
      <c r="C95" s="16">
        <v>15</v>
      </c>
      <c r="D95" s="16">
        <v>55</v>
      </c>
      <c r="E95" s="16">
        <v>0</v>
      </c>
      <c r="F95" s="17">
        <f aca="true" t="shared" si="32" ref="F95:F101">C95/B95</f>
        <v>0.8333333333333334</v>
      </c>
      <c r="G95" s="18">
        <f aca="true" t="shared" si="33" ref="G95:G101">C95/D95</f>
        <v>0.2727272727272727</v>
      </c>
      <c r="H95" s="11"/>
      <c r="I95" s="12" t="s">
        <v>26</v>
      </c>
      <c r="J95" s="16">
        <v>19</v>
      </c>
      <c r="K95" s="16">
        <v>19</v>
      </c>
      <c r="L95" s="16">
        <v>55</v>
      </c>
      <c r="M95" s="16">
        <v>2</v>
      </c>
      <c r="N95" s="17">
        <f aca="true" t="shared" si="34" ref="N95:N101">K95/J95</f>
        <v>1</v>
      </c>
      <c r="O95" s="18">
        <f aca="true" t="shared" si="35" ref="O95:O101">K95/L95</f>
        <v>0.34545454545454546</v>
      </c>
      <c r="P95" s="15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8" customHeight="1">
      <c r="A96" s="12" t="s">
        <v>36</v>
      </c>
      <c r="B96" s="16">
        <v>18</v>
      </c>
      <c r="C96" s="16">
        <v>8</v>
      </c>
      <c r="D96" s="16">
        <v>45</v>
      </c>
      <c r="E96" s="16">
        <v>0</v>
      </c>
      <c r="F96" s="17">
        <f t="shared" si="32"/>
        <v>0.4444444444444444</v>
      </c>
      <c r="G96" s="18">
        <f t="shared" si="33"/>
        <v>0.17777777777777778</v>
      </c>
      <c r="H96" s="11"/>
      <c r="I96" s="12" t="s">
        <v>26</v>
      </c>
      <c r="J96" s="16">
        <v>19</v>
      </c>
      <c r="K96" s="16">
        <v>19</v>
      </c>
      <c r="L96" s="16">
        <v>45</v>
      </c>
      <c r="M96" s="16">
        <v>2</v>
      </c>
      <c r="N96" s="17">
        <f t="shared" si="34"/>
        <v>1</v>
      </c>
      <c r="O96" s="18">
        <f t="shared" si="35"/>
        <v>0.4222222222222222</v>
      </c>
      <c r="P96" s="18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8" customHeight="1">
      <c r="A97" s="41" t="s">
        <v>49</v>
      </c>
      <c r="B97" s="16">
        <v>18</v>
      </c>
      <c r="C97" s="16">
        <v>18</v>
      </c>
      <c r="D97" s="16">
        <v>53</v>
      </c>
      <c r="E97" s="16">
        <v>2</v>
      </c>
      <c r="F97" s="17">
        <f t="shared" si="32"/>
        <v>1</v>
      </c>
      <c r="G97" s="18">
        <f t="shared" si="33"/>
        <v>0.33962264150943394</v>
      </c>
      <c r="H97" s="11"/>
      <c r="I97" s="41" t="s">
        <v>49</v>
      </c>
      <c r="J97" s="16">
        <v>19</v>
      </c>
      <c r="K97" s="16">
        <v>19</v>
      </c>
      <c r="L97" s="16">
        <v>69</v>
      </c>
      <c r="M97" s="16">
        <v>2</v>
      </c>
      <c r="N97" s="17">
        <f t="shared" si="34"/>
        <v>1</v>
      </c>
      <c r="O97" s="18">
        <f t="shared" si="35"/>
        <v>0.2753623188405797</v>
      </c>
      <c r="P97" s="18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8" customHeight="1">
      <c r="A98" s="41" t="s">
        <v>49</v>
      </c>
      <c r="B98" s="16">
        <v>18</v>
      </c>
      <c r="C98" s="16">
        <v>18</v>
      </c>
      <c r="D98" s="16">
        <v>80</v>
      </c>
      <c r="E98" s="16">
        <v>2</v>
      </c>
      <c r="F98" s="17">
        <f t="shared" si="32"/>
        <v>1</v>
      </c>
      <c r="G98" s="18">
        <f t="shared" si="33"/>
        <v>0.225</v>
      </c>
      <c r="H98" s="11"/>
      <c r="I98" s="41" t="s">
        <v>49</v>
      </c>
      <c r="J98" s="16">
        <v>19</v>
      </c>
      <c r="K98" s="16">
        <v>19</v>
      </c>
      <c r="L98" s="16">
        <v>74</v>
      </c>
      <c r="M98" s="16">
        <v>2</v>
      </c>
      <c r="N98" s="17">
        <f t="shared" si="34"/>
        <v>1</v>
      </c>
      <c r="O98" s="18">
        <f t="shared" si="35"/>
        <v>0.25675675675675674</v>
      </c>
      <c r="P98" s="18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8" customHeight="1">
      <c r="A99" s="41" t="s">
        <v>50</v>
      </c>
      <c r="B99" s="16">
        <v>18</v>
      </c>
      <c r="C99" s="16">
        <v>15</v>
      </c>
      <c r="D99" s="16">
        <v>69</v>
      </c>
      <c r="E99" s="16">
        <v>0</v>
      </c>
      <c r="F99" s="17">
        <f t="shared" si="32"/>
        <v>0.8333333333333334</v>
      </c>
      <c r="G99" s="18">
        <f t="shared" si="33"/>
        <v>0.21739130434782608</v>
      </c>
      <c r="H99" s="11"/>
      <c r="I99" s="41" t="s">
        <v>50</v>
      </c>
      <c r="J99" s="16">
        <v>19</v>
      </c>
      <c r="K99" s="16">
        <v>19</v>
      </c>
      <c r="L99" s="16">
        <v>35</v>
      </c>
      <c r="M99" s="16">
        <v>2</v>
      </c>
      <c r="N99" s="17">
        <f t="shared" si="34"/>
        <v>1</v>
      </c>
      <c r="O99" s="18">
        <f t="shared" si="35"/>
        <v>0.5428571428571428</v>
      </c>
      <c r="P99" s="18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8" customHeight="1">
      <c r="A100" s="41" t="s">
        <v>50</v>
      </c>
      <c r="B100" s="16">
        <v>18</v>
      </c>
      <c r="C100" s="16">
        <v>16</v>
      </c>
      <c r="D100" s="16">
        <v>79</v>
      </c>
      <c r="E100" s="16">
        <v>0</v>
      </c>
      <c r="F100" s="17">
        <f t="shared" si="32"/>
        <v>0.8888888888888888</v>
      </c>
      <c r="G100" s="18">
        <f t="shared" si="33"/>
        <v>0.20253164556962025</v>
      </c>
      <c r="H100" s="11"/>
      <c r="I100" s="41" t="s">
        <v>50</v>
      </c>
      <c r="J100" s="16">
        <v>19</v>
      </c>
      <c r="K100" s="16">
        <v>19</v>
      </c>
      <c r="L100" s="16">
        <v>51</v>
      </c>
      <c r="M100" s="16">
        <v>2</v>
      </c>
      <c r="N100" s="17">
        <f t="shared" si="34"/>
        <v>1</v>
      </c>
      <c r="O100" s="18">
        <f t="shared" si="35"/>
        <v>0.37254901960784315</v>
      </c>
      <c r="P100" s="18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8" customHeight="1">
      <c r="A101" s="19" t="s">
        <v>17</v>
      </c>
      <c r="B101" s="13">
        <f>SUM(B95:B100)</f>
        <v>108</v>
      </c>
      <c r="C101" s="13">
        <f>SUM(C95:C100)</f>
        <v>90</v>
      </c>
      <c r="D101" s="13">
        <f>SUM(D94:D100)</f>
        <v>381</v>
      </c>
      <c r="E101" s="13">
        <f>SUM(E94:E100)</f>
        <v>4</v>
      </c>
      <c r="F101" s="17">
        <f t="shared" si="32"/>
        <v>0.8333333333333334</v>
      </c>
      <c r="G101" s="14">
        <f t="shared" si="33"/>
        <v>0.23622047244094488</v>
      </c>
      <c r="H101" s="11"/>
      <c r="I101" s="19" t="s">
        <v>17</v>
      </c>
      <c r="J101" s="13">
        <f>SUM(J95:J100)</f>
        <v>114</v>
      </c>
      <c r="K101" s="13">
        <f>SUM(K95:K100)</f>
        <v>114</v>
      </c>
      <c r="L101" s="13">
        <f>SUM(L94:L100)</f>
        <v>329</v>
      </c>
      <c r="M101" s="13">
        <f>SUM(M94:M100)</f>
        <v>12</v>
      </c>
      <c r="N101" s="17">
        <f t="shared" si="34"/>
        <v>1</v>
      </c>
      <c r="O101" s="14">
        <f t="shared" si="35"/>
        <v>0.3465045592705167</v>
      </c>
      <c r="P101" s="18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8" customHeight="1">
      <c r="A102" s="31"/>
      <c r="B102" s="32"/>
      <c r="C102" s="32"/>
      <c r="D102" s="32"/>
      <c r="E102" s="32"/>
      <c r="F102" s="32"/>
      <c r="G102" s="37"/>
      <c r="H102" s="11"/>
      <c r="P102" s="14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30" customHeight="1">
      <c r="A103" s="26" t="s">
        <v>4</v>
      </c>
      <c r="B103" s="45"/>
      <c r="C103" s="39"/>
      <c r="D103" s="47"/>
      <c r="E103" s="16"/>
      <c r="F103" s="49"/>
      <c r="G103" s="18"/>
      <c r="H103" s="11"/>
      <c r="I103" s="26" t="s">
        <v>4</v>
      </c>
      <c r="J103" s="13"/>
      <c r="K103" s="47"/>
      <c r="L103" s="47"/>
      <c r="M103" s="16"/>
      <c r="N103" s="49"/>
      <c r="O103" s="18"/>
      <c r="P103" s="16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8" customHeight="1">
      <c r="A104" s="41" t="s">
        <v>49</v>
      </c>
      <c r="B104" s="13" t="s">
        <v>24</v>
      </c>
      <c r="C104" s="13" t="s">
        <v>6</v>
      </c>
      <c r="D104" s="13" t="s">
        <v>0</v>
      </c>
      <c r="E104" s="13" t="s">
        <v>11</v>
      </c>
      <c r="F104" s="60" t="s">
        <v>7</v>
      </c>
      <c r="G104" s="14" t="s">
        <v>8</v>
      </c>
      <c r="H104" s="11"/>
      <c r="I104" s="41" t="s">
        <v>50</v>
      </c>
      <c r="J104" s="13" t="s">
        <v>9</v>
      </c>
      <c r="K104" s="13" t="s">
        <v>6</v>
      </c>
      <c r="L104" s="13" t="s">
        <v>0</v>
      </c>
      <c r="M104" s="13" t="s">
        <v>11</v>
      </c>
      <c r="N104" s="60" t="s">
        <v>7</v>
      </c>
      <c r="O104" s="14" t="s">
        <v>8</v>
      </c>
      <c r="P104" s="11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8" customHeight="1">
      <c r="A105" s="61" t="s">
        <v>16</v>
      </c>
      <c r="B105" s="13" t="s">
        <v>10</v>
      </c>
      <c r="C105" s="13"/>
      <c r="D105" s="13" t="s">
        <v>12</v>
      </c>
      <c r="E105" s="13"/>
      <c r="F105" s="60" t="s">
        <v>6</v>
      </c>
      <c r="G105" s="14" t="s">
        <v>6</v>
      </c>
      <c r="H105" s="11"/>
      <c r="I105" s="61" t="s">
        <v>16</v>
      </c>
      <c r="J105" s="13" t="s">
        <v>10</v>
      </c>
      <c r="K105" s="13"/>
      <c r="L105" s="13" t="s">
        <v>12</v>
      </c>
      <c r="M105" s="13"/>
      <c r="N105" s="60" t="s">
        <v>6</v>
      </c>
      <c r="O105" s="14" t="s">
        <v>6</v>
      </c>
      <c r="P105" s="14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8" customHeight="1">
      <c r="A106" s="12" t="s">
        <v>26</v>
      </c>
      <c r="B106" s="16">
        <v>17</v>
      </c>
      <c r="C106" s="16">
        <v>11</v>
      </c>
      <c r="D106" s="16">
        <v>53</v>
      </c>
      <c r="E106" s="16">
        <v>0</v>
      </c>
      <c r="F106" s="17">
        <f aca="true" t="shared" si="36" ref="F106:F112">C106/B106</f>
        <v>0.6470588235294118</v>
      </c>
      <c r="G106" s="18">
        <f aca="true" t="shared" si="37" ref="G106:G112">C106/D106</f>
        <v>0.20754716981132076</v>
      </c>
      <c r="H106" s="11"/>
      <c r="I106" s="12" t="s">
        <v>26</v>
      </c>
      <c r="J106" s="16">
        <v>10</v>
      </c>
      <c r="K106" s="16">
        <v>10</v>
      </c>
      <c r="L106" s="16">
        <v>69</v>
      </c>
      <c r="M106" s="16">
        <v>2</v>
      </c>
      <c r="N106" s="17">
        <f aca="true" t="shared" si="38" ref="N106:N112">K106/J106</f>
        <v>1</v>
      </c>
      <c r="O106" s="18">
        <f aca="true" t="shared" si="39" ref="O106:O112">K106/L106</f>
        <v>0.14492753623188406</v>
      </c>
      <c r="P106" s="15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8" customHeight="1">
      <c r="A107" s="12" t="s">
        <v>26</v>
      </c>
      <c r="B107" s="16">
        <v>17</v>
      </c>
      <c r="C107" s="16">
        <v>16</v>
      </c>
      <c r="D107" s="16">
        <v>80</v>
      </c>
      <c r="E107" s="16">
        <v>0</v>
      </c>
      <c r="F107" s="17">
        <f t="shared" si="36"/>
        <v>0.9411764705882353</v>
      </c>
      <c r="G107" s="18">
        <f t="shared" si="37"/>
        <v>0.2</v>
      </c>
      <c r="H107" s="11"/>
      <c r="I107" s="12" t="s">
        <v>26</v>
      </c>
      <c r="J107" s="16">
        <v>10</v>
      </c>
      <c r="K107" s="16">
        <v>10</v>
      </c>
      <c r="L107" s="16">
        <v>79</v>
      </c>
      <c r="M107" s="16">
        <v>2</v>
      </c>
      <c r="N107" s="17">
        <f t="shared" si="38"/>
        <v>1</v>
      </c>
      <c r="O107" s="18">
        <f t="shared" si="39"/>
        <v>0.12658227848101267</v>
      </c>
      <c r="P107" s="18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8" customHeight="1">
      <c r="A108" s="12" t="s">
        <v>36</v>
      </c>
      <c r="B108" s="16">
        <v>17</v>
      </c>
      <c r="C108" s="16">
        <v>15</v>
      </c>
      <c r="D108" s="16">
        <v>69</v>
      </c>
      <c r="E108" s="16">
        <v>0</v>
      </c>
      <c r="F108" s="17">
        <f t="shared" si="36"/>
        <v>0.8823529411764706</v>
      </c>
      <c r="G108" s="18">
        <f t="shared" si="37"/>
        <v>0.21739130434782608</v>
      </c>
      <c r="H108" s="11"/>
      <c r="I108" s="12" t="s">
        <v>36</v>
      </c>
      <c r="J108" s="16">
        <v>10</v>
      </c>
      <c r="K108" s="16">
        <v>6</v>
      </c>
      <c r="L108" s="16">
        <v>35</v>
      </c>
      <c r="M108" s="16">
        <v>0</v>
      </c>
      <c r="N108" s="17">
        <f t="shared" si="38"/>
        <v>0.6</v>
      </c>
      <c r="O108" s="18">
        <f t="shared" si="39"/>
        <v>0.17142857142857143</v>
      </c>
      <c r="P108" s="18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8" customHeight="1">
      <c r="A109" s="12" t="s">
        <v>36</v>
      </c>
      <c r="B109" s="16">
        <v>17</v>
      </c>
      <c r="C109" s="16">
        <v>12</v>
      </c>
      <c r="D109" s="16">
        <v>74</v>
      </c>
      <c r="E109" s="16">
        <v>0</v>
      </c>
      <c r="F109" s="17">
        <f t="shared" si="36"/>
        <v>0.7058823529411765</v>
      </c>
      <c r="G109" s="18">
        <f t="shared" si="37"/>
        <v>0.16216216216216217</v>
      </c>
      <c r="H109" s="11"/>
      <c r="I109" s="12" t="s">
        <v>36</v>
      </c>
      <c r="J109" s="16">
        <v>10</v>
      </c>
      <c r="K109" s="16">
        <v>7</v>
      </c>
      <c r="L109" s="16">
        <v>51</v>
      </c>
      <c r="M109" s="16">
        <v>0</v>
      </c>
      <c r="N109" s="17">
        <f t="shared" si="38"/>
        <v>0.7</v>
      </c>
      <c r="O109" s="18">
        <f t="shared" si="39"/>
        <v>0.13725490196078433</v>
      </c>
      <c r="P109" s="18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8" customHeight="1">
      <c r="A110" s="41" t="s">
        <v>50</v>
      </c>
      <c r="B110" s="16">
        <v>17</v>
      </c>
      <c r="C110" s="16">
        <v>13</v>
      </c>
      <c r="D110" s="16">
        <v>54</v>
      </c>
      <c r="E110" s="16">
        <v>0</v>
      </c>
      <c r="F110" s="17">
        <f t="shared" si="36"/>
        <v>0.7647058823529411</v>
      </c>
      <c r="G110" s="18">
        <f t="shared" si="37"/>
        <v>0.24074074074074073</v>
      </c>
      <c r="H110" s="11"/>
      <c r="I110" s="41" t="s">
        <v>49</v>
      </c>
      <c r="J110" s="16">
        <v>10</v>
      </c>
      <c r="K110" s="16">
        <v>10</v>
      </c>
      <c r="L110" s="16">
        <v>54</v>
      </c>
      <c r="M110" s="16">
        <v>2</v>
      </c>
      <c r="N110" s="17">
        <f t="shared" si="38"/>
        <v>1</v>
      </c>
      <c r="O110" s="18">
        <f t="shared" si="39"/>
        <v>0.18518518518518517</v>
      </c>
      <c r="P110" s="18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8" customHeight="1">
      <c r="A111" s="41" t="s">
        <v>50</v>
      </c>
      <c r="B111" s="16">
        <v>17</v>
      </c>
      <c r="C111" s="16">
        <v>5</v>
      </c>
      <c r="D111" s="16">
        <v>38</v>
      </c>
      <c r="E111" s="16">
        <v>0</v>
      </c>
      <c r="F111" s="17">
        <f t="shared" si="36"/>
        <v>0.29411764705882354</v>
      </c>
      <c r="G111" s="18">
        <f t="shared" si="37"/>
        <v>0.13157894736842105</v>
      </c>
      <c r="H111" s="11"/>
      <c r="I111" s="41" t="s">
        <v>49</v>
      </c>
      <c r="J111" s="16">
        <v>10</v>
      </c>
      <c r="K111" s="16">
        <v>10</v>
      </c>
      <c r="L111" s="16">
        <v>38</v>
      </c>
      <c r="M111" s="16">
        <v>2</v>
      </c>
      <c r="N111" s="17">
        <f t="shared" si="38"/>
        <v>1</v>
      </c>
      <c r="O111" s="18">
        <f t="shared" si="39"/>
        <v>0.2631578947368421</v>
      </c>
      <c r="P111" s="18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8" customHeight="1">
      <c r="A112" s="19" t="s">
        <v>17</v>
      </c>
      <c r="B112" s="13">
        <f>SUM(B106:B111)</f>
        <v>102</v>
      </c>
      <c r="C112" s="13">
        <f>SUM(C106:C111)</f>
        <v>72</v>
      </c>
      <c r="D112" s="13">
        <f>SUM(D105:D111)</f>
        <v>368</v>
      </c>
      <c r="E112" s="13">
        <f>SUM(E105:E111)</f>
        <v>0</v>
      </c>
      <c r="F112" s="17">
        <f t="shared" si="36"/>
        <v>0.7058823529411765</v>
      </c>
      <c r="G112" s="14">
        <f t="shared" si="37"/>
        <v>0.1956521739130435</v>
      </c>
      <c r="H112" s="11"/>
      <c r="I112" s="19" t="s">
        <v>17</v>
      </c>
      <c r="J112" s="13">
        <f>SUM(J106:J111)</f>
        <v>60</v>
      </c>
      <c r="K112" s="13">
        <f>SUM(K106:K111)</f>
        <v>53</v>
      </c>
      <c r="L112" s="13">
        <f>SUM(L105:L111)</f>
        <v>326</v>
      </c>
      <c r="M112" s="13">
        <f>SUM(M105:M111)</f>
        <v>8</v>
      </c>
      <c r="N112" s="17">
        <f t="shared" si="38"/>
        <v>0.8833333333333333</v>
      </c>
      <c r="O112" s="14">
        <f t="shared" si="39"/>
        <v>0.16257668711656442</v>
      </c>
      <c r="P112" s="18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8" customHeight="1">
      <c r="A113" s="31"/>
      <c r="B113" s="32"/>
      <c r="C113" s="32"/>
      <c r="D113" s="32"/>
      <c r="E113" s="32"/>
      <c r="F113" s="32"/>
      <c r="G113" s="37"/>
      <c r="H113" s="11"/>
      <c r="P113" s="14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30" customHeight="1">
      <c r="A114" s="26" t="s">
        <v>13</v>
      </c>
      <c r="B114" s="13"/>
      <c r="C114" s="47"/>
      <c r="D114" s="47"/>
      <c r="E114" s="16"/>
      <c r="F114" s="49"/>
      <c r="G114" s="18"/>
      <c r="H114" s="11"/>
      <c r="I114" s="26" t="s">
        <v>13</v>
      </c>
      <c r="J114" s="13"/>
      <c r="K114" s="47"/>
      <c r="L114" s="47"/>
      <c r="M114" s="16"/>
      <c r="N114" s="49"/>
      <c r="O114" s="18"/>
      <c r="P114" s="28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8" customHeight="1">
      <c r="A115" s="12" t="s">
        <v>29</v>
      </c>
      <c r="B115" s="13" t="s">
        <v>9</v>
      </c>
      <c r="C115" s="13" t="s">
        <v>6</v>
      </c>
      <c r="D115" s="13" t="s">
        <v>0</v>
      </c>
      <c r="E115" s="13" t="s">
        <v>11</v>
      </c>
      <c r="F115" s="60" t="s">
        <v>7</v>
      </c>
      <c r="G115" s="14" t="s">
        <v>8</v>
      </c>
      <c r="H115" s="11"/>
      <c r="I115" s="41" t="s">
        <v>31</v>
      </c>
      <c r="J115" s="13" t="s">
        <v>9</v>
      </c>
      <c r="K115" s="13" t="s">
        <v>6</v>
      </c>
      <c r="L115" s="13" t="s">
        <v>0</v>
      </c>
      <c r="M115" s="13" t="s">
        <v>11</v>
      </c>
      <c r="N115" s="60" t="s">
        <v>7</v>
      </c>
      <c r="O115" s="14" t="s">
        <v>8</v>
      </c>
      <c r="P115" s="11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8" customHeight="1">
      <c r="A116" s="61" t="s">
        <v>16</v>
      </c>
      <c r="B116" s="13" t="s">
        <v>10</v>
      </c>
      <c r="C116" s="13"/>
      <c r="D116" s="13" t="s">
        <v>12</v>
      </c>
      <c r="E116" s="13"/>
      <c r="F116" s="60" t="s">
        <v>6</v>
      </c>
      <c r="G116" s="14" t="s">
        <v>6</v>
      </c>
      <c r="H116" s="11"/>
      <c r="I116" s="61" t="s">
        <v>16</v>
      </c>
      <c r="J116" s="13" t="s">
        <v>10</v>
      </c>
      <c r="K116" s="13"/>
      <c r="L116" s="13" t="s">
        <v>12</v>
      </c>
      <c r="M116" s="13"/>
      <c r="N116" s="60" t="s">
        <v>6</v>
      </c>
      <c r="O116" s="14" t="s">
        <v>6</v>
      </c>
      <c r="P116" s="14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8" customHeight="1">
      <c r="A117" s="41" t="s">
        <v>31</v>
      </c>
      <c r="B117" s="16">
        <v>19</v>
      </c>
      <c r="C117" s="16">
        <v>9</v>
      </c>
      <c r="D117" s="16">
        <v>38</v>
      </c>
      <c r="E117" s="16">
        <v>0</v>
      </c>
      <c r="F117" s="17">
        <f aca="true" t="shared" si="40" ref="F117:F123">C117/B117</f>
        <v>0.47368421052631576</v>
      </c>
      <c r="G117" s="18">
        <f aca="true" t="shared" si="41" ref="G117:G123">C117/D117</f>
        <v>0.23684210526315788</v>
      </c>
      <c r="H117" s="11"/>
      <c r="I117" s="12" t="s">
        <v>29</v>
      </c>
      <c r="J117" s="16">
        <v>21</v>
      </c>
      <c r="K117" s="16">
        <v>21</v>
      </c>
      <c r="L117" s="16">
        <v>38</v>
      </c>
      <c r="M117" s="16">
        <v>2</v>
      </c>
      <c r="N117" s="17">
        <f aca="true" t="shared" si="42" ref="N117:N123">K117/J117</f>
        <v>1</v>
      </c>
      <c r="O117" s="18">
        <f aca="true" t="shared" si="43" ref="O117:O123">K117/L117</f>
        <v>0.5526315789473685</v>
      </c>
      <c r="P117" s="15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8" customHeight="1">
      <c r="A118" s="41" t="s">
        <v>31</v>
      </c>
      <c r="B118" s="16">
        <v>19</v>
      </c>
      <c r="C118" s="16">
        <v>6</v>
      </c>
      <c r="D118" s="16">
        <v>52</v>
      </c>
      <c r="E118" s="16">
        <v>0</v>
      </c>
      <c r="F118" s="17">
        <f t="shared" si="40"/>
        <v>0.3157894736842105</v>
      </c>
      <c r="G118" s="18">
        <f t="shared" si="41"/>
        <v>0.11538461538461539</v>
      </c>
      <c r="H118" s="11"/>
      <c r="I118" s="12" t="s">
        <v>29</v>
      </c>
      <c r="J118" s="16">
        <v>21</v>
      </c>
      <c r="K118" s="16">
        <v>21</v>
      </c>
      <c r="L118" s="16">
        <v>52</v>
      </c>
      <c r="M118" s="16">
        <v>2</v>
      </c>
      <c r="N118" s="17">
        <f t="shared" si="42"/>
        <v>1</v>
      </c>
      <c r="O118" s="18">
        <f t="shared" si="43"/>
        <v>0.40384615384615385</v>
      </c>
      <c r="P118" s="18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8" customHeight="1">
      <c r="A119" s="12" t="s">
        <v>51</v>
      </c>
      <c r="B119" s="16">
        <v>19</v>
      </c>
      <c r="C119" s="16">
        <v>14</v>
      </c>
      <c r="D119" s="16">
        <v>63</v>
      </c>
      <c r="E119" s="16">
        <v>0</v>
      </c>
      <c r="F119" s="17">
        <f t="shared" si="40"/>
        <v>0.7368421052631579</v>
      </c>
      <c r="G119" s="18">
        <f t="shared" si="41"/>
        <v>0.2222222222222222</v>
      </c>
      <c r="H119" s="11"/>
      <c r="I119" s="12" t="s">
        <v>51</v>
      </c>
      <c r="J119" s="16">
        <v>21</v>
      </c>
      <c r="K119" s="16">
        <v>21</v>
      </c>
      <c r="L119" s="16">
        <v>55</v>
      </c>
      <c r="M119" s="16">
        <v>2</v>
      </c>
      <c r="N119" s="17">
        <f t="shared" si="42"/>
        <v>1</v>
      </c>
      <c r="O119" s="18">
        <f t="shared" si="43"/>
        <v>0.38181818181818183</v>
      </c>
      <c r="P119" s="18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8.75" customHeight="1">
      <c r="A120" s="12" t="s">
        <v>51</v>
      </c>
      <c r="B120" s="16">
        <v>19</v>
      </c>
      <c r="C120" s="16">
        <v>19</v>
      </c>
      <c r="D120" s="16">
        <v>56</v>
      </c>
      <c r="E120" s="16">
        <v>2</v>
      </c>
      <c r="F120" s="17">
        <f t="shared" si="40"/>
        <v>1</v>
      </c>
      <c r="G120" s="18">
        <f t="shared" si="41"/>
        <v>0.3392857142857143</v>
      </c>
      <c r="H120" s="11"/>
      <c r="I120" s="12" t="s">
        <v>51</v>
      </c>
      <c r="J120" s="16">
        <v>21</v>
      </c>
      <c r="K120" s="16">
        <v>21</v>
      </c>
      <c r="L120" s="16">
        <v>52</v>
      </c>
      <c r="M120" s="16">
        <v>2</v>
      </c>
      <c r="N120" s="17">
        <f t="shared" si="42"/>
        <v>1</v>
      </c>
      <c r="O120" s="18">
        <f t="shared" si="43"/>
        <v>0.40384615384615385</v>
      </c>
      <c r="P120" s="18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8" customHeight="1">
      <c r="A121" s="12" t="s">
        <v>52</v>
      </c>
      <c r="B121" s="16">
        <v>19</v>
      </c>
      <c r="C121" s="16">
        <v>19</v>
      </c>
      <c r="D121" s="16">
        <v>78</v>
      </c>
      <c r="E121" s="16">
        <v>2</v>
      </c>
      <c r="F121" s="17">
        <f t="shared" si="40"/>
        <v>1</v>
      </c>
      <c r="G121" s="18">
        <f t="shared" si="41"/>
        <v>0.24358974358974358</v>
      </c>
      <c r="H121" s="11"/>
      <c r="I121" s="12" t="s">
        <v>52</v>
      </c>
      <c r="J121" s="16">
        <v>21</v>
      </c>
      <c r="K121" s="16">
        <v>21</v>
      </c>
      <c r="L121" s="16">
        <v>62</v>
      </c>
      <c r="M121" s="16">
        <v>2</v>
      </c>
      <c r="N121" s="17">
        <f t="shared" si="42"/>
        <v>1</v>
      </c>
      <c r="O121" s="18">
        <f t="shared" si="43"/>
        <v>0.3387096774193548</v>
      </c>
      <c r="P121" s="18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8" customHeight="1">
      <c r="A122" s="12" t="s">
        <v>52</v>
      </c>
      <c r="B122" s="16">
        <v>19</v>
      </c>
      <c r="C122" s="16">
        <v>19</v>
      </c>
      <c r="D122" s="16">
        <v>58</v>
      </c>
      <c r="E122" s="16">
        <v>2</v>
      </c>
      <c r="F122" s="17">
        <f t="shared" si="40"/>
        <v>1</v>
      </c>
      <c r="G122" s="18">
        <f t="shared" si="41"/>
        <v>0.3275862068965517</v>
      </c>
      <c r="H122" s="11"/>
      <c r="I122" s="12" t="s">
        <v>52</v>
      </c>
      <c r="J122" s="16">
        <v>21</v>
      </c>
      <c r="K122" s="16">
        <v>21</v>
      </c>
      <c r="L122" s="16">
        <v>48</v>
      </c>
      <c r="M122" s="16">
        <v>2</v>
      </c>
      <c r="N122" s="17">
        <f t="shared" si="42"/>
        <v>1</v>
      </c>
      <c r="O122" s="18">
        <f t="shared" si="43"/>
        <v>0.4375</v>
      </c>
      <c r="P122" s="18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8" customHeight="1">
      <c r="A123" s="19" t="s">
        <v>17</v>
      </c>
      <c r="B123" s="13">
        <f>SUM(B117:B122)</f>
        <v>114</v>
      </c>
      <c r="C123" s="13">
        <f>SUM(C117:C122)</f>
        <v>86</v>
      </c>
      <c r="D123" s="13">
        <f>SUM(D116:D122)</f>
        <v>345</v>
      </c>
      <c r="E123" s="13">
        <f>SUM(E116:E122)</f>
        <v>6</v>
      </c>
      <c r="F123" s="17">
        <f t="shared" si="40"/>
        <v>0.7543859649122807</v>
      </c>
      <c r="G123" s="14">
        <f t="shared" si="41"/>
        <v>0.2492753623188406</v>
      </c>
      <c r="H123" s="11"/>
      <c r="I123" s="19" t="s">
        <v>17</v>
      </c>
      <c r="J123" s="13">
        <f>SUM(J117:J122)</f>
        <v>126</v>
      </c>
      <c r="K123" s="13">
        <f>SUM(K117:K122)</f>
        <v>126</v>
      </c>
      <c r="L123" s="13">
        <f>SUM(L116:L122)</f>
        <v>307</v>
      </c>
      <c r="M123" s="13">
        <f>SUM(M116:M122)</f>
        <v>12</v>
      </c>
      <c r="N123" s="17">
        <f t="shared" si="42"/>
        <v>1</v>
      </c>
      <c r="O123" s="14">
        <f t="shared" si="43"/>
        <v>0.41042345276872966</v>
      </c>
      <c r="P123" s="18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8" customHeight="1">
      <c r="A124" s="31"/>
      <c r="B124" s="32"/>
      <c r="C124" s="32"/>
      <c r="D124" s="32"/>
      <c r="E124" s="32"/>
      <c r="F124" s="32"/>
      <c r="G124" s="37"/>
      <c r="H124" s="11"/>
      <c r="P124" s="14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30" customHeight="1">
      <c r="A125" s="26" t="s">
        <v>13</v>
      </c>
      <c r="B125" s="13"/>
      <c r="C125" s="47"/>
      <c r="D125" s="47"/>
      <c r="E125" s="16"/>
      <c r="F125" s="49"/>
      <c r="G125" s="18"/>
      <c r="H125" s="11"/>
      <c r="I125" s="26" t="s">
        <v>13</v>
      </c>
      <c r="J125" s="13"/>
      <c r="K125" s="51"/>
      <c r="L125" s="51"/>
      <c r="M125" s="16"/>
      <c r="N125" s="49"/>
      <c r="O125" s="18"/>
      <c r="P125" s="28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8" customHeight="1">
      <c r="A126" s="12" t="s">
        <v>51</v>
      </c>
      <c r="B126" s="13" t="s">
        <v>9</v>
      </c>
      <c r="C126" s="13" t="s">
        <v>6</v>
      </c>
      <c r="D126" s="13" t="s">
        <v>0</v>
      </c>
      <c r="E126" s="13" t="s">
        <v>11</v>
      </c>
      <c r="F126" s="60" t="s">
        <v>7</v>
      </c>
      <c r="G126" s="14" t="s">
        <v>8</v>
      </c>
      <c r="H126" s="11"/>
      <c r="I126" s="12" t="s">
        <v>52</v>
      </c>
      <c r="J126" s="13" t="s">
        <v>9</v>
      </c>
      <c r="K126" s="13" t="s">
        <v>6</v>
      </c>
      <c r="L126" s="13" t="s">
        <v>0</v>
      </c>
      <c r="M126" s="13" t="s">
        <v>11</v>
      </c>
      <c r="N126" s="60" t="s">
        <v>7</v>
      </c>
      <c r="O126" s="14" t="s">
        <v>8</v>
      </c>
      <c r="P126" s="11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8" customHeight="1">
      <c r="A127" s="61" t="s">
        <v>16</v>
      </c>
      <c r="B127" s="13" t="s">
        <v>10</v>
      </c>
      <c r="C127" s="13"/>
      <c r="D127" s="13" t="s">
        <v>12</v>
      </c>
      <c r="E127" s="13"/>
      <c r="F127" s="60" t="s">
        <v>6</v>
      </c>
      <c r="G127" s="14" t="s">
        <v>6</v>
      </c>
      <c r="H127" s="11"/>
      <c r="I127" s="61" t="s">
        <v>16</v>
      </c>
      <c r="J127" s="13" t="s">
        <v>10</v>
      </c>
      <c r="K127" s="13"/>
      <c r="L127" s="13" t="s">
        <v>12</v>
      </c>
      <c r="M127" s="13"/>
      <c r="N127" s="60" t="s">
        <v>6</v>
      </c>
      <c r="O127" s="14" t="s">
        <v>6</v>
      </c>
      <c r="P127" s="14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8" customHeight="1">
      <c r="A128" s="12" t="s">
        <v>29</v>
      </c>
      <c r="B128" s="16">
        <v>16</v>
      </c>
      <c r="C128" s="16">
        <v>16</v>
      </c>
      <c r="D128" s="16">
        <v>63</v>
      </c>
      <c r="E128" s="16">
        <v>2</v>
      </c>
      <c r="F128" s="17">
        <f aca="true" t="shared" si="44" ref="F128:F134">C128/B128</f>
        <v>1</v>
      </c>
      <c r="G128" s="18">
        <f aca="true" t="shared" si="45" ref="G128:G134">C128/D128</f>
        <v>0.25396825396825395</v>
      </c>
      <c r="H128" s="11"/>
      <c r="I128" s="12" t="s">
        <v>29</v>
      </c>
      <c r="J128" s="16">
        <v>10</v>
      </c>
      <c r="K128" s="16">
        <v>9</v>
      </c>
      <c r="L128" s="16">
        <v>78</v>
      </c>
      <c r="M128" s="16">
        <v>0</v>
      </c>
      <c r="N128" s="17">
        <f aca="true" t="shared" si="46" ref="N128:N134">K128/J128</f>
        <v>0.9</v>
      </c>
      <c r="O128" s="18">
        <f aca="true" t="shared" si="47" ref="O128:O134">K128/L128</f>
        <v>0.11538461538461539</v>
      </c>
      <c r="P128" s="15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8" customHeight="1">
      <c r="A129" s="12" t="s">
        <v>29</v>
      </c>
      <c r="B129" s="16">
        <v>16</v>
      </c>
      <c r="C129" s="16">
        <v>12</v>
      </c>
      <c r="D129" s="16">
        <v>56</v>
      </c>
      <c r="E129" s="16">
        <v>0</v>
      </c>
      <c r="F129" s="17">
        <f t="shared" si="44"/>
        <v>0.75</v>
      </c>
      <c r="G129" s="18">
        <f t="shared" si="45"/>
        <v>0.21428571428571427</v>
      </c>
      <c r="H129" s="11"/>
      <c r="I129" s="12" t="s">
        <v>29</v>
      </c>
      <c r="J129" s="16">
        <v>10</v>
      </c>
      <c r="K129" s="16">
        <v>7</v>
      </c>
      <c r="L129" s="16">
        <v>58</v>
      </c>
      <c r="M129" s="16">
        <v>0</v>
      </c>
      <c r="N129" s="17">
        <f t="shared" si="46"/>
        <v>0.7</v>
      </c>
      <c r="O129" s="18">
        <f t="shared" si="47"/>
        <v>0.1206896551724138</v>
      </c>
      <c r="P129" s="18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8" customHeight="1">
      <c r="A130" s="41" t="s">
        <v>31</v>
      </c>
      <c r="B130" s="16">
        <v>16</v>
      </c>
      <c r="C130" s="16">
        <v>8</v>
      </c>
      <c r="D130" s="16">
        <v>55</v>
      </c>
      <c r="E130" s="16">
        <v>0</v>
      </c>
      <c r="F130" s="17">
        <f t="shared" si="44"/>
        <v>0.5</v>
      </c>
      <c r="G130" s="18">
        <f t="shared" si="45"/>
        <v>0.14545454545454545</v>
      </c>
      <c r="H130" s="11"/>
      <c r="I130" s="41" t="s">
        <v>31</v>
      </c>
      <c r="J130" s="16">
        <v>10</v>
      </c>
      <c r="K130" s="16">
        <v>8</v>
      </c>
      <c r="L130" s="16">
        <v>62</v>
      </c>
      <c r="M130" s="16">
        <v>0</v>
      </c>
      <c r="N130" s="17">
        <f t="shared" si="46"/>
        <v>0.8</v>
      </c>
      <c r="O130" s="18">
        <f t="shared" si="47"/>
        <v>0.12903225806451613</v>
      </c>
      <c r="P130" s="18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8" customHeight="1">
      <c r="A131" s="41" t="s">
        <v>31</v>
      </c>
      <c r="B131" s="16">
        <v>16</v>
      </c>
      <c r="C131" s="16">
        <v>15</v>
      </c>
      <c r="D131" s="16">
        <v>52</v>
      </c>
      <c r="E131" s="16">
        <v>0</v>
      </c>
      <c r="F131" s="17">
        <f t="shared" si="44"/>
        <v>0.9375</v>
      </c>
      <c r="G131" s="18">
        <f t="shared" si="45"/>
        <v>0.28846153846153844</v>
      </c>
      <c r="H131" s="11"/>
      <c r="I131" s="41" t="s">
        <v>31</v>
      </c>
      <c r="J131" s="16">
        <v>10</v>
      </c>
      <c r="K131" s="16">
        <v>9</v>
      </c>
      <c r="L131" s="16">
        <v>48</v>
      </c>
      <c r="M131" s="16">
        <v>0</v>
      </c>
      <c r="N131" s="17">
        <f t="shared" si="46"/>
        <v>0.9</v>
      </c>
      <c r="O131" s="18">
        <f t="shared" si="47"/>
        <v>0.1875</v>
      </c>
      <c r="P131" s="18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8" customHeight="1">
      <c r="A132" s="12" t="s">
        <v>52</v>
      </c>
      <c r="B132" s="16">
        <v>16</v>
      </c>
      <c r="C132" s="16">
        <v>9</v>
      </c>
      <c r="D132" s="16">
        <v>30</v>
      </c>
      <c r="E132" s="16">
        <v>0</v>
      </c>
      <c r="F132" s="17">
        <f t="shared" si="44"/>
        <v>0.5625</v>
      </c>
      <c r="G132" s="18">
        <f t="shared" si="45"/>
        <v>0.3</v>
      </c>
      <c r="H132" s="11"/>
      <c r="I132" s="12" t="s">
        <v>51</v>
      </c>
      <c r="J132" s="16">
        <v>10</v>
      </c>
      <c r="K132" s="16">
        <v>10</v>
      </c>
      <c r="L132" s="16">
        <v>30</v>
      </c>
      <c r="M132" s="16">
        <v>2</v>
      </c>
      <c r="N132" s="17">
        <f t="shared" si="46"/>
        <v>1</v>
      </c>
      <c r="O132" s="18">
        <f t="shared" si="47"/>
        <v>0.3333333333333333</v>
      </c>
      <c r="P132" s="18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8" customHeight="1">
      <c r="A133" s="12" t="s">
        <v>52</v>
      </c>
      <c r="B133" s="16">
        <v>16</v>
      </c>
      <c r="C133" s="16">
        <v>9</v>
      </c>
      <c r="D133" s="16">
        <v>54</v>
      </c>
      <c r="E133" s="16">
        <v>0</v>
      </c>
      <c r="F133" s="17">
        <f t="shared" si="44"/>
        <v>0.5625</v>
      </c>
      <c r="G133" s="18">
        <f t="shared" si="45"/>
        <v>0.16666666666666666</v>
      </c>
      <c r="H133" s="11"/>
      <c r="I133" s="12" t="s">
        <v>51</v>
      </c>
      <c r="J133" s="16">
        <v>10</v>
      </c>
      <c r="K133" s="16">
        <v>10</v>
      </c>
      <c r="L133" s="16">
        <v>54</v>
      </c>
      <c r="M133" s="16">
        <v>2</v>
      </c>
      <c r="N133" s="17">
        <f t="shared" si="46"/>
        <v>1</v>
      </c>
      <c r="O133" s="18">
        <f t="shared" si="47"/>
        <v>0.18518518518518517</v>
      </c>
      <c r="P133" s="18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8" customHeight="1">
      <c r="A134" s="19" t="s">
        <v>17</v>
      </c>
      <c r="B134" s="13">
        <f>SUM(B128:B133)</f>
        <v>96</v>
      </c>
      <c r="C134" s="13">
        <f>SUM(C128:C133)</f>
        <v>69</v>
      </c>
      <c r="D134" s="13">
        <f>SUM(D127:D133)</f>
        <v>310</v>
      </c>
      <c r="E134" s="13">
        <f>SUM(E127:E133)</f>
        <v>2</v>
      </c>
      <c r="F134" s="17">
        <f t="shared" si="44"/>
        <v>0.71875</v>
      </c>
      <c r="G134" s="14">
        <f t="shared" si="45"/>
        <v>0.22258064516129034</v>
      </c>
      <c r="H134" s="11"/>
      <c r="I134" s="19" t="s">
        <v>17</v>
      </c>
      <c r="J134" s="13">
        <f>SUM(J128:J133)</f>
        <v>60</v>
      </c>
      <c r="K134" s="13">
        <f>SUM(K128:K133)</f>
        <v>53</v>
      </c>
      <c r="L134" s="13">
        <f>SUM(L127:L133)</f>
        <v>330</v>
      </c>
      <c r="M134" s="13">
        <f>SUM(M127:M133)</f>
        <v>4</v>
      </c>
      <c r="N134" s="17">
        <f t="shared" si="46"/>
        <v>0.8833333333333333</v>
      </c>
      <c r="O134" s="14">
        <f t="shared" si="47"/>
        <v>0.1606060606060606</v>
      </c>
      <c r="P134" s="18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8" customHeight="1">
      <c r="A135" s="31"/>
      <c r="B135" s="32"/>
      <c r="C135" s="32"/>
      <c r="D135" s="32"/>
      <c r="E135" s="32"/>
      <c r="F135" s="32"/>
      <c r="G135" s="37"/>
      <c r="H135" s="11"/>
      <c r="P135" s="14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30" customHeight="1">
      <c r="A136" s="26" t="s">
        <v>38</v>
      </c>
      <c r="B136" s="13"/>
      <c r="C136" s="47"/>
      <c r="D136" s="47"/>
      <c r="E136" s="16"/>
      <c r="F136" s="49"/>
      <c r="G136" s="18"/>
      <c r="H136" s="9"/>
      <c r="I136" s="26" t="s">
        <v>38</v>
      </c>
      <c r="J136" s="13"/>
      <c r="K136" s="47"/>
      <c r="L136" s="47"/>
      <c r="M136" s="16"/>
      <c r="N136" s="49"/>
      <c r="O136" s="18"/>
      <c r="P136" s="9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8" customHeight="1">
      <c r="A137" s="12" t="s">
        <v>37</v>
      </c>
      <c r="B137" s="13" t="s">
        <v>9</v>
      </c>
      <c r="C137" s="13" t="s">
        <v>6</v>
      </c>
      <c r="D137" s="13" t="s">
        <v>0</v>
      </c>
      <c r="E137" s="13" t="s">
        <v>11</v>
      </c>
      <c r="F137" s="60" t="s">
        <v>7</v>
      </c>
      <c r="G137" s="14" t="s">
        <v>8</v>
      </c>
      <c r="H137" s="9"/>
      <c r="I137" s="12" t="s">
        <v>25</v>
      </c>
      <c r="J137" s="13" t="s">
        <v>9</v>
      </c>
      <c r="K137" s="13" t="s">
        <v>6</v>
      </c>
      <c r="L137" s="13" t="s">
        <v>0</v>
      </c>
      <c r="M137" s="13" t="s">
        <v>11</v>
      </c>
      <c r="N137" s="60" t="s">
        <v>7</v>
      </c>
      <c r="O137" s="14" t="s">
        <v>8</v>
      </c>
      <c r="P137" s="9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8" customHeight="1">
      <c r="A138" s="61" t="s">
        <v>16</v>
      </c>
      <c r="B138" s="13" t="s">
        <v>10</v>
      </c>
      <c r="C138" s="13"/>
      <c r="D138" s="13" t="s">
        <v>12</v>
      </c>
      <c r="E138" s="13"/>
      <c r="F138" s="60" t="s">
        <v>6</v>
      </c>
      <c r="G138" s="14" t="s">
        <v>6</v>
      </c>
      <c r="H138" s="9"/>
      <c r="I138" s="61" t="s">
        <v>16</v>
      </c>
      <c r="J138" s="13" t="s">
        <v>10</v>
      </c>
      <c r="K138" s="13"/>
      <c r="L138" s="13" t="s">
        <v>12</v>
      </c>
      <c r="M138" s="13"/>
      <c r="N138" s="60" t="s">
        <v>6</v>
      </c>
      <c r="O138" s="14" t="s">
        <v>6</v>
      </c>
      <c r="P138" s="9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8" customHeight="1">
      <c r="A139" s="12" t="s">
        <v>25</v>
      </c>
      <c r="B139" s="16">
        <v>15</v>
      </c>
      <c r="C139" s="16">
        <v>12</v>
      </c>
      <c r="D139" s="16">
        <v>53</v>
      </c>
      <c r="E139" s="16">
        <v>0</v>
      </c>
      <c r="F139" s="17">
        <f aca="true" t="shared" si="48" ref="F139:F145">C139/B139</f>
        <v>0.8</v>
      </c>
      <c r="G139" s="18">
        <f aca="true" t="shared" si="49" ref="G139:G145">C139/D139</f>
        <v>0.22641509433962265</v>
      </c>
      <c r="H139" s="9"/>
      <c r="I139" s="12" t="s">
        <v>37</v>
      </c>
      <c r="J139" s="16">
        <v>23</v>
      </c>
      <c r="K139" s="16">
        <v>23</v>
      </c>
      <c r="L139" s="16">
        <v>53</v>
      </c>
      <c r="M139" s="16">
        <v>2</v>
      </c>
      <c r="N139" s="17">
        <f aca="true" t="shared" si="50" ref="N139:N145">K139/J139</f>
        <v>1</v>
      </c>
      <c r="O139" s="18">
        <f aca="true" t="shared" si="51" ref="O139:O145">K139/L139</f>
        <v>0.4339622641509434</v>
      </c>
      <c r="P139" s="9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8" customHeight="1">
      <c r="A140" s="12" t="s">
        <v>25</v>
      </c>
      <c r="B140" s="16">
        <v>15</v>
      </c>
      <c r="C140" s="16">
        <v>12</v>
      </c>
      <c r="D140" s="16">
        <v>72</v>
      </c>
      <c r="E140" s="16">
        <v>0</v>
      </c>
      <c r="F140" s="17">
        <f t="shared" si="48"/>
        <v>0.8</v>
      </c>
      <c r="G140" s="18">
        <f t="shared" si="49"/>
        <v>0.16666666666666666</v>
      </c>
      <c r="H140" s="9"/>
      <c r="I140" s="12" t="s">
        <v>37</v>
      </c>
      <c r="J140" s="16">
        <v>23</v>
      </c>
      <c r="K140" s="16">
        <v>23</v>
      </c>
      <c r="L140" s="16">
        <v>72</v>
      </c>
      <c r="M140" s="16">
        <v>2</v>
      </c>
      <c r="N140" s="17">
        <f t="shared" si="50"/>
        <v>1</v>
      </c>
      <c r="O140" s="18">
        <f t="shared" si="51"/>
        <v>0.3194444444444444</v>
      </c>
      <c r="P140" s="9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8" customHeight="1">
      <c r="A141" s="12" t="s">
        <v>53</v>
      </c>
      <c r="B141" s="16">
        <v>15</v>
      </c>
      <c r="C141" s="16">
        <v>13</v>
      </c>
      <c r="D141" s="16">
        <v>71</v>
      </c>
      <c r="E141" s="16">
        <v>0</v>
      </c>
      <c r="F141" s="17">
        <f t="shared" si="48"/>
        <v>0.8666666666666667</v>
      </c>
      <c r="G141" s="18">
        <f t="shared" si="49"/>
        <v>0.18309859154929578</v>
      </c>
      <c r="H141" s="9"/>
      <c r="I141" s="12" t="s">
        <v>53</v>
      </c>
      <c r="J141" s="16">
        <v>23</v>
      </c>
      <c r="K141" s="16">
        <v>23</v>
      </c>
      <c r="L141" s="16">
        <v>65</v>
      </c>
      <c r="M141" s="16">
        <v>2</v>
      </c>
      <c r="N141" s="17">
        <f t="shared" si="50"/>
        <v>1</v>
      </c>
      <c r="O141" s="18">
        <f t="shared" si="51"/>
        <v>0.35384615384615387</v>
      </c>
      <c r="P141" s="9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8" customHeight="1">
      <c r="A142" s="12" t="s">
        <v>53</v>
      </c>
      <c r="B142" s="16">
        <v>15</v>
      </c>
      <c r="C142" s="16">
        <v>9</v>
      </c>
      <c r="D142" s="16">
        <v>59</v>
      </c>
      <c r="E142" s="16">
        <v>0</v>
      </c>
      <c r="F142" s="17">
        <f t="shared" si="48"/>
        <v>0.6</v>
      </c>
      <c r="G142" s="18">
        <f t="shared" si="49"/>
        <v>0.15254237288135594</v>
      </c>
      <c r="H142" s="9"/>
      <c r="I142" s="12" t="s">
        <v>53</v>
      </c>
      <c r="J142" s="16">
        <v>23</v>
      </c>
      <c r="K142" s="16">
        <v>23</v>
      </c>
      <c r="L142" s="16">
        <v>45</v>
      </c>
      <c r="M142" s="16">
        <v>2</v>
      </c>
      <c r="N142" s="17">
        <f t="shared" si="50"/>
        <v>1</v>
      </c>
      <c r="O142" s="18">
        <f t="shared" si="51"/>
        <v>0.5111111111111111</v>
      </c>
      <c r="P142" s="9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8" customHeight="1">
      <c r="A143" s="12" t="s">
        <v>54</v>
      </c>
      <c r="B143" s="16">
        <v>15</v>
      </c>
      <c r="C143" s="16">
        <v>15</v>
      </c>
      <c r="D143" s="16">
        <v>45</v>
      </c>
      <c r="E143" s="16">
        <v>2</v>
      </c>
      <c r="F143" s="17">
        <f t="shared" si="48"/>
        <v>1</v>
      </c>
      <c r="G143" s="18">
        <f t="shared" si="49"/>
        <v>0.3333333333333333</v>
      </c>
      <c r="H143" s="9"/>
      <c r="I143" s="12" t="s">
        <v>54</v>
      </c>
      <c r="J143" s="16">
        <v>23</v>
      </c>
      <c r="K143" s="16">
        <v>9</v>
      </c>
      <c r="L143" s="16">
        <v>40</v>
      </c>
      <c r="M143" s="16">
        <v>0</v>
      </c>
      <c r="N143" s="17">
        <f t="shared" si="50"/>
        <v>0.391304347826087</v>
      </c>
      <c r="O143" s="18">
        <f t="shared" si="51"/>
        <v>0.225</v>
      </c>
      <c r="P143" s="9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8" customHeight="1">
      <c r="A144" s="12" t="s">
        <v>54</v>
      </c>
      <c r="B144" s="16">
        <v>15</v>
      </c>
      <c r="C144" s="16">
        <v>5</v>
      </c>
      <c r="D144" s="16">
        <v>38</v>
      </c>
      <c r="E144" s="16">
        <v>0</v>
      </c>
      <c r="F144" s="17">
        <f t="shared" si="48"/>
        <v>0.3333333333333333</v>
      </c>
      <c r="G144" s="18">
        <f t="shared" si="49"/>
        <v>0.13157894736842105</v>
      </c>
      <c r="H144" s="9"/>
      <c r="I144" s="12" t="s">
        <v>54</v>
      </c>
      <c r="J144" s="16">
        <v>23</v>
      </c>
      <c r="K144" s="16">
        <v>23</v>
      </c>
      <c r="L144" s="16">
        <v>37</v>
      </c>
      <c r="M144" s="16">
        <v>2</v>
      </c>
      <c r="N144" s="17">
        <f t="shared" si="50"/>
        <v>1</v>
      </c>
      <c r="O144" s="18">
        <f t="shared" si="51"/>
        <v>0.6216216216216216</v>
      </c>
      <c r="P144" s="9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8" customHeight="1">
      <c r="A145" s="19" t="s">
        <v>17</v>
      </c>
      <c r="B145" s="13">
        <f>SUM(B139:B144)</f>
        <v>90</v>
      </c>
      <c r="C145" s="13">
        <f>SUM(C139:C144)</f>
        <v>66</v>
      </c>
      <c r="D145" s="13">
        <f>SUM(D138:D144)</f>
        <v>338</v>
      </c>
      <c r="E145" s="13">
        <f>SUM(E138:E144)</f>
        <v>2</v>
      </c>
      <c r="F145" s="17">
        <f t="shared" si="48"/>
        <v>0.7333333333333333</v>
      </c>
      <c r="G145" s="14">
        <f t="shared" si="49"/>
        <v>0.1952662721893491</v>
      </c>
      <c r="H145" s="9"/>
      <c r="I145" s="19" t="s">
        <v>17</v>
      </c>
      <c r="J145" s="13">
        <f>SUM(J139:J144)</f>
        <v>138</v>
      </c>
      <c r="K145" s="13">
        <f>SUM(K139:K144)</f>
        <v>124</v>
      </c>
      <c r="L145" s="13">
        <f>SUM(L138:L144)</f>
        <v>312</v>
      </c>
      <c r="M145" s="13">
        <f>SUM(M138:M144)</f>
        <v>10</v>
      </c>
      <c r="N145" s="17">
        <f t="shared" si="50"/>
        <v>0.8985507246376812</v>
      </c>
      <c r="O145" s="14">
        <f t="shared" si="51"/>
        <v>0.3974358974358974</v>
      </c>
      <c r="P145" s="9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8" customHeight="1">
      <c r="A146" s="19"/>
      <c r="B146" s="16"/>
      <c r="C146" s="16"/>
      <c r="D146" s="16"/>
      <c r="E146" s="16"/>
      <c r="F146" s="16"/>
      <c r="G146" s="16"/>
      <c r="H146" s="9"/>
      <c r="P146" s="9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8" customHeight="1">
      <c r="A147" s="26" t="s">
        <v>38</v>
      </c>
      <c r="B147" s="13"/>
      <c r="C147" s="47"/>
      <c r="D147" s="47"/>
      <c r="E147" s="16"/>
      <c r="F147" s="49"/>
      <c r="G147" s="18"/>
      <c r="H147" s="9"/>
      <c r="I147" s="26" t="s">
        <v>38</v>
      </c>
      <c r="J147" s="13"/>
      <c r="K147" s="47"/>
      <c r="L147" s="47"/>
      <c r="M147" s="16"/>
      <c r="N147" s="49"/>
      <c r="O147" s="18"/>
      <c r="P147" s="9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8" customHeight="1">
      <c r="A148" s="12" t="s">
        <v>53</v>
      </c>
      <c r="B148" s="13" t="s">
        <v>9</v>
      </c>
      <c r="C148" s="13" t="s">
        <v>6</v>
      </c>
      <c r="D148" s="13" t="s">
        <v>0</v>
      </c>
      <c r="E148" s="13" t="s">
        <v>11</v>
      </c>
      <c r="F148" s="60" t="s">
        <v>7</v>
      </c>
      <c r="G148" s="14" t="s">
        <v>8</v>
      </c>
      <c r="H148" s="9"/>
      <c r="I148" s="12" t="s">
        <v>54</v>
      </c>
      <c r="J148" s="13" t="s">
        <v>9</v>
      </c>
      <c r="K148" s="13" t="s">
        <v>6</v>
      </c>
      <c r="L148" s="13" t="s">
        <v>0</v>
      </c>
      <c r="M148" s="13" t="s">
        <v>11</v>
      </c>
      <c r="N148" s="60" t="s">
        <v>7</v>
      </c>
      <c r="O148" s="14" t="s">
        <v>8</v>
      </c>
      <c r="P148" s="9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8" customHeight="1">
      <c r="A149" s="61" t="s">
        <v>16</v>
      </c>
      <c r="B149" s="13" t="s">
        <v>10</v>
      </c>
      <c r="C149" s="13"/>
      <c r="D149" s="13" t="s">
        <v>12</v>
      </c>
      <c r="E149" s="13"/>
      <c r="F149" s="60" t="s">
        <v>6</v>
      </c>
      <c r="G149" s="14" t="s">
        <v>6</v>
      </c>
      <c r="H149" s="9"/>
      <c r="I149" s="61" t="s">
        <v>16</v>
      </c>
      <c r="J149" s="13" t="s">
        <v>10</v>
      </c>
      <c r="K149" s="13"/>
      <c r="L149" s="13" t="s">
        <v>12</v>
      </c>
      <c r="M149" s="13"/>
      <c r="N149" s="60" t="s">
        <v>6</v>
      </c>
      <c r="O149" s="14" t="s">
        <v>6</v>
      </c>
      <c r="P149" s="9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8" customHeight="1">
      <c r="A150" s="12" t="s">
        <v>37</v>
      </c>
      <c r="B150" s="16">
        <v>19</v>
      </c>
      <c r="C150" s="16">
        <v>19</v>
      </c>
      <c r="D150" s="16">
        <v>71</v>
      </c>
      <c r="E150" s="16">
        <v>2</v>
      </c>
      <c r="F150" s="17">
        <f aca="true" t="shared" si="52" ref="F150:F156">C150/B150</f>
        <v>1</v>
      </c>
      <c r="G150" s="18">
        <f aca="true" t="shared" si="53" ref="G150:G156">C150/D150</f>
        <v>0.2676056338028169</v>
      </c>
      <c r="H150" s="9"/>
      <c r="I150" s="12" t="s">
        <v>37</v>
      </c>
      <c r="J150" s="16">
        <v>10</v>
      </c>
      <c r="K150" s="16">
        <v>6</v>
      </c>
      <c r="L150" s="16">
        <v>45</v>
      </c>
      <c r="M150" s="16">
        <v>0</v>
      </c>
      <c r="N150" s="17">
        <f aca="true" t="shared" si="54" ref="N150:N156">K150/J150</f>
        <v>0.6</v>
      </c>
      <c r="O150" s="18">
        <f aca="true" t="shared" si="55" ref="O150:O156">K150/L150</f>
        <v>0.13333333333333333</v>
      </c>
      <c r="P150" s="9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8" customHeight="1">
      <c r="A151" s="12" t="s">
        <v>37</v>
      </c>
      <c r="B151" s="16">
        <v>19</v>
      </c>
      <c r="C151" s="16">
        <v>19</v>
      </c>
      <c r="D151" s="16">
        <v>59</v>
      </c>
      <c r="E151" s="16">
        <v>2</v>
      </c>
      <c r="F151" s="17">
        <f t="shared" si="52"/>
        <v>1</v>
      </c>
      <c r="G151" s="18">
        <f t="shared" si="53"/>
        <v>0.3220338983050847</v>
      </c>
      <c r="H151" s="9"/>
      <c r="I151" s="12" t="s">
        <v>37</v>
      </c>
      <c r="J151" s="16">
        <v>10</v>
      </c>
      <c r="K151" s="16">
        <v>10</v>
      </c>
      <c r="L151" s="16">
        <v>38</v>
      </c>
      <c r="M151" s="16">
        <v>2</v>
      </c>
      <c r="N151" s="17">
        <f t="shared" si="54"/>
        <v>1</v>
      </c>
      <c r="O151" s="18">
        <f t="shared" si="55"/>
        <v>0.2631578947368421</v>
      </c>
      <c r="P151" s="9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8" customHeight="1">
      <c r="A152" s="12" t="s">
        <v>25</v>
      </c>
      <c r="B152" s="16">
        <v>19</v>
      </c>
      <c r="C152" s="16">
        <v>14</v>
      </c>
      <c r="D152" s="16">
        <v>65</v>
      </c>
      <c r="E152" s="16">
        <v>0</v>
      </c>
      <c r="F152" s="17">
        <f t="shared" si="52"/>
        <v>0.7368421052631579</v>
      </c>
      <c r="G152" s="18">
        <f t="shared" si="53"/>
        <v>0.2153846153846154</v>
      </c>
      <c r="H152" s="9"/>
      <c r="I152" s="12" t="s">
        <v>25</v>
      </c>
      <c r="J152" s="16">
        <v>10</v>
      </c>
      <c r="K152" s="16">
        <v>10</v>
      </c>
      <c r="L152" s="16">
        <v>40</v>
      </c>
      <c r="M152" s="16">
        <v>2</v>
      </c>
      <c r="N152" s="17">
        <f t="shared" si="54"/>
        <v>1</v>
      </c>
      <c r="O152" s="18">
        <f t="shared" si="55"/>
        <v>0.25</v>
      </c>
      <c r="P152" s="9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8" customHeight="1">
      <c r="A153" s="12" t="s">
        <v>25</v>
      </c>
      <c r="B153" s="16">
        <v>19</v>
      </c>
      <c r="C153" s="16">
        <v>18</v>
      </c>
      <c r="D153" s="16">
        <v>45</v>
      </c>
      <c r="E153" s="16">
        <v>0</v>
      </c>
      <c r="F153" s="17">
        <f t="shared" si="52"/>
        <v>0.9473684210526315</v>
      </c>
      <c r="G153" s="18">
        <f t="shared" si="53"/>
        <v>0.4</v>
      </c>
      <c r="H153" s="9"/>
      <c r="I153" s="12" t="s">
        <v>25</v>
      </c>
      <c r="J153" s="16">
        <v>10</v>
      </c>
      <c r="K153" s="16">
        <v>3</v>
      </c>
      <c r="L153" s="16">
        <v>37</v>
      </c>
      <c r="M153" s="16">
        <v>0</v>
      </c>
      <c r="N153" s="17">
        <f t="shared" si="54"/>
        <v>0.3</v>
      </c>
      <c r="O153" s="18">
        <f t="shared" si="55"/>
        <v>0.08108108108108109</v>
      </c>
      <c r="P153" s="9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8" customHeight="1">
      <c r="A154" s="12" t="s">
        <v>54</v>
      </c>
      <c r="B154" s="16">
        <v>19</v>
      </c>
      <c r="C154" s="16">
        <v>19</v>
      </c>
      <c r="D154" s="16">
        <v>69</v>
      </c>
      <c r="E154" s="16">
        <v>2</v>
      </c>
      <c r="F154" s="17">
        <f t="shared" si="52"/>
        <v>1</v>
      </c>
      <c r="G154" s="18">
        <f t="shared" si="53"/>
        <v>0.2753623188405797</v>
      </c>
      <c r="H154" s="9"/>
      <c r="I154" s="12" t="s">
        <v>53</v>
      </c>
      <c r="J154" s="16">
        <v>10</v>
      </c>
      <c r="K154" s="16">
        <v>8</v>
      </c>
      <c r="L154" s="16">
        <v>69</v>
      </c>
      <c r="M154" s="16">
        <v>0</v>
      </c>
      <c r="N154" s="17">
        <f t="shared" si="54"/>
        <v>0.8</v>
      </c>
      <c r="O154" s="18">
        <f t="shared" si="55"/>
        <v>0.11594202898550725</v>
      </c>
      <c r="P154" s="9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8" customHeight="1">
      <c r="A155" s="12" t="s">
        <v>54</v>
      </c>
      <c r="B155" s="16">
        <v>19</v>
      </c>
      <c r="C155" s="16">
        <v>19</v>
      </c>
      <c r="D155" s="16">
        <v>56</v>
      </c>
      <c r="E155" s="16">
        <v>2</v>
      </c>
      <c r="F155" s="17">
        <f t="shared" si="52"/>
        <v>1</v>
      </c>
      <c r="G155" s="18">
        <f t="shared" si="53"/>
        <v>0.3392857142857143</v>
      </c>
      <c r="H155" s="9"/>
      <c r="I155" s="12" t="s">
        <v>53</v>
      </c>
      <c r="J155" s="16">
        <v>10</v>
      </c>
      <c r="K155" s="16">
        <v>8</v>
      </c>
      <c r="L155" s="16">
        <v>56</v>
      </c>
      <c r="M155" s="16">
        <v>0</v>
      </c>
      <c r="N155" s="17">
        <f t="shared" si="54"/>
        <v>0.8</v>
      </c>
      <c r="O155" s="18">
        <f t="shared" si="55"/>
        <v>0.14285714285714285</v>
      </c>
      <c r="P155" s="9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8" customHeight="1">
      <c r="A156" s="19" t="s">
        <v>17</v>
      </c>
      <c r="B156" s="13">
        <f>SUM(B150:B155)</f>
        <v>114</v>
      </c>
      <c r="C156" s="13">
        <f>SUM(C150:C155)</f>
        <v>108</v>
      </c>
      <c r="D156" s="13">
        <f>SUM(D149:D155)</f>
        <v>365</v>
      </c>
      <c r="E156" s="13">
        <f>SUM(E149:E155)</f>
        <v>8</v>
      </c>
      <c r="F156" s="17">
        <f t="shared" si="52"/>
        <v>0.9473684210526315</v>
      </c>
      <c r="G156" s="14">
        <f t="shared" si="53"/>
        <v>0.2958904109589041</v>
      </c>
      <c r="H156" s="9"/>
      <c r="I156" s="19" t="s">
        <v>17</v>
      </c>
      <c r="J156" s="13">
        <f>SUM(J150:J155)</f>
        <v>60</v>
      </c>
      <c r="K156" s="13">
        <f>SUM(K150:K155)</f>
        <v>45</v>
      </c>
      <c r="L156" s="13">
        <f>SUM(L149:L155)</f>
        <v>285</v>
      </c>
      <c r="M156" s="13">
        <f>SUM(M149:M155)</f>
        <v>4</v>
      </c>
      <c r="N156" s="17">
        <f t="shared" si="54"/>
        <v>0.75</v>
      </c>
      <c r="O156" s="14">
        <f t="shared" si="55"/>
        <v>0.15789473684210525</v>
      </c>
      <c r="P156" s="9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8" customHeight="1">
      <c r="A157" s="19"/>
      <c r="B157" s="13"/>
      <c r="C157" s="13"/>
      <c r="D157" s="13"/>
      <c r="E157" s="13"/>
      <c r="F157" s="17"/>
      <c r="G157" s="14"/>
      <c r="H157" s="9"/>
      <c r="P157" s="9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8" customHeight="1">
      <c r="A158" s="26" t="s">
        <v>39</v>
      </c>
      <c r="B158" s="16"/>
      <c r="C158" s="16"/>
      <c r="D158" s="28"/>
      <c r="E158" s="28"/>
      <c r="F158" s="28"/>
      <c r="G158" s="28"/>
      <c r="H158" s="9"/>
      <c r="I158" s="26" t="s">
        <v>39</v>
      </c>
      <c r="J158" s="16"/>
      <c r="K158" s="16"/>
      <c r="L158" s="16"/>
      <c r="M158" s="16"/>
      <c r="N158" s="16"/>
      <c r="O158" s="16"/>
      <c r="P158" s="9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8" customHeight="1">
      <c r="A159" s="12" t="s">
        <v>55</v>
      </c>
      <c r="B159" s="13" t="s">
        <v>9</v>
      </c>
      <c r="C159" s="13" t="s">
        <v>6</v>
      </c>
      <c r="D159" s="13" t="s">
        <v>0</v>
      </c>
      <c r="E159" s="13" t="s">
        <v>11</v>
      </c>
      <c r="F159" s="60" t="s">
        <v>7</v>
      </c>
      <c r="G159" s="14" t="s">
        <v>8</v>
      </c>
      <c r="H159" s="9"/>
      <c r="I159" s="12" t="s">
        <v>56</v>
      </c>
      <c r="J159" s="13" t="s">
        <v>9</v>
      </c>
      <c r="K159" s="13" t="s">
        <v>6</v>
      </c>
      <c r="L159" s="13" t="s">
        <v>0</v>
      </c>
      <c r="M159" s="13" t="s">
        <v>11</v>
      </c>
      <c r="N159" s="60" t="s">
        <v>7</v>
      </c>
      <c r="O159" s="14" t="s">
        <v>8</v>
      </c>
      <c r="P159" s="9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8" customHeight="1">
      <c r="A160" s="61" t="s">
        <v>16</v>
      </c>
      <c r="B160" s="13" t="s">
        <v>10</v>
      </c>
      <c r="C160" s="13"/>
      <c r="D160" s="13" t="s">
        <v>12</v>
      </c>
      <c r="E160" s="13"/>
      <c r="F160" s="60" t="s">
        <v>6</v>
      </c>
      <c r="G160" s="14" t="s">
        <v>6</v>
      </c>
      <c r="H160" s="9"/>
      <c r="I160" s="61" t="s">
        <v>16</v>
      </c>
      <c r="J160" s="13" t="s">
        <v>10</v>
      </c>
      <c r="K160" s="13"/>
      <c r="L160" s="13" t="s">
        <v>12</v>
      </c>
      <c r="M160" s="13"/>
      <c r="N160" s="60" t="s">
        <v>6</v>
      </c>
      <c r="O160" s="14" t="s">
        <v>6</v>
      </c>
      <c r="P160" s="9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8" customHeight="1">
      <c r="A161" s="12" t="s">
        <v>56</v>
      </c>
      <c r="B161" s="16">
        <v>17</v>
      </c>
      <c r="C161" s="16">
        <v>15</v>
      </c>
      <c r="D161" s="16">
        <v>45</v>
      </c>
      <c r="E161" s="16">
        <v>0</v>
      </c>
      <c r="F161" s="17">
        <f aca="true" t="shared" si="56" ref="F161:F167">C161/B161</f>
        <v>0.8823529411764706</v>
      </c>
      <c r="G161" s="18">
        <f aca="true" t="shared" si="57" ref="G161:G167">C161/D161</f>
        <v>0.3333333333333333</v>
      </c>
      <c r="H161" s="9"/>
      <c r="I161" s="12" t="s">
        <v>55</v>
      </c>
      <c r="J161" s="16">
        <v>18</v>
      </c>
      <c r="K161" s="16">
        <v>18</v>
      </c>
      <c r="L161" s="16">
        <v>45</v>
      </c>
      <c r="M161" s="16">
        <v>2</v>
      </c>
      <c r="N161" s="17">
        <f aca="true" t="shared" si="58" ref="N161:N167">K161/J161</f>
        <v>1</v>
      </c>
      <c r="O161" s="18">
        <f aca="true" t="shared" si="59" ref="O161:O167">K161/L161</f>
        <v>0.4</v>
      </c>
      <c r="P161" s="9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8" customHeight="1">
      <c r="A162" s="12" t="s">
        <v>56</v>
      </c>
      <c r="B162" s="16">
        <v>17</v>
      </c>
      <c r="C162" s="16">
        <v>14</v>
      </c>
      <c r="D162" s="16">
        <v>65</v>
      </c>
      <c r="E162" s="16">
        <v>0</v>
      </c>
      <c r="F162" s="17">
        <f t="shared" si="56"/>
        <v>0.8235294117647058</v>
      </c>
      <c r="G162" s="18">
        <f t="shared" si="57"/>
        <v>0.2153846153846154</v>
      </c>
      <c r="H162" s="9"/>
      <c r="I162" s="12" t="s">
        <v>55</v>
      </c>
      <c r="J162" s="16">
        <v>18</v>
      </c>
      <c r="K162" s="16">
        <v>18</v>
      </c>
      <c r="L162" s="16">
        <v>65</v>
      </c>
      <c r="M162" s="16">
        <v>2</v>
      </c>
      <c r="N162" s="17">
        <f t="shared" si="58"/>
        <v>1</v>
      </c>
      <c r="O162" s="18">
        <f t="shared" si="59"/>
        <v>0.27692307692307694</v>
      </c>
      <c r="P162" s="9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8" customHeight="1">
      <c r="A163" s="12" t="s">
        <v>57</v>
      </c>
      <c r="B163" s="16">
        <v>17</v>
      </c>
      <c r="C163" s="16">
        <v>17</v>
      </c>
      <c r="D163" s="16">
        <v>50</v>
      </c>
      <c r="E163" s="16">
        <v>2</v>
      </c>
      <c r="F163" s="17">
        <f t="shared" si="56"/>
        <v>1</v>
      </c>
      <c r="G163" s="18">
        <f t="shared" si="57"/>
        <v>0.34</v>
      </c>
      <c r="H163" s="9"/>
      <c r="I163" s="12" t="s">
        <v>57</v>
      </c>
      <c r="J163" s="16">
        <v>18</v>
      </c>
      <c r="K163" s="16">
        <v>18</v>
      </c>
      <c r="L163" s="16">
        <v>61</v>
      </c>
      <c r="M163" s="16">
        <v>2</v>
      </c>
      <c r="N163" s="17">
        <f t="shared" si="58"/>
        <v>1</v>
      </c>
      <c r="O163" s="18">
        <f t="shared" si="59"/>
        <v>0.29508196721311475</v>
      </c>
      <c r="P163" s="9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8" customHeight="1">
      <c r="A164" s="12" t="s">
        <v>57</v>
      </c>
      <c r="B164" s="16">
        <v>17</v>
      </c>
      <c r="C164" s="16">
        <v>17</v>
      </c>
      <c r="D164" s="16">
        <v>43</v>
      </c>
      <c r="E164" s="16">
        <v>2</v>
      </c>
      <c r="F164" s="17">
        <f t="shared" si="56"/>
        <v>1</v>
      </c>
      <c r="G164" s="18">
        <f t="shared" si="57"/>
        <v>0.3953488372093023</v>
      </c>
      <c r="H164" s="31"/>
      <c r="I164" s="12" t="s">
        <v>57</v>
      </c>
      <c r="J164" s="16">
        <v>18</v>
      </c>
      <c r="K164" s="16">
        <v>7</v>
      </c>
      <c r="L164" s="16">
        <v>41</v>
      </c>
      <c r="M164" s="16">
        <v>0</v>
      </c>
      <c r="N164" s="17">
        <f t="shared" si="58"/>
        <v>0.3888888888888889</v>
      </c>
      <c r="O164" s="18">
        <f t="shared" si="59"/>
        <v>0.17073170731707318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8" customHeight="1">
      <c r="A165" s="12" t="s">
        <v>58</v>
      </c>
      <c r="B165" s="16">
        <v>17</v>
      </c>
      <c r="C165" s="16">
        <v>17</v>
      </c>
      <c r="D165" s="16">
        <v>46</v>
      </c>
      <c r="E165" s="16">
        <v>2</v>
      </c>
      <c r="F165" s="17">
        <f t="shared" si="56"/>
        <v>1</v>
      </c>
      <c r="G165" s="18">
        <f t="shared" si="57"/>
        <v>0.3695652173913043</v>
      </c>
      <c r="H165" s="31"/>
      <c r="I165" s="12" t="s">
        <v>58</v>
      </c>
      <c r="J165" s="16">
        <v>18</v>
      </c>
      <c r="K165" s="16">
        <v>16</v>
      </c>
      <c r="L165" s="16">
        <v>66</v>
      </c>
      <c r="M165" s="16">
        <v>0</v>
      </c>
      <c r="N165" s="17">
        <f t="shared" si="58"/>
        <v>0.8888888888888888</v>
      </c>
      <c r="O165" s="18">
        <f t="shared" si="59"/>
        <v>0.24242424242424243</v>
      </c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8" customHeight="1">
      <c r="A166" s="12" t="s">
        <v>58</v>
      </c>
      <c r="B166" s="16">
        <v>17</v>
      </c>
      <c r="C166" s="16">
        <v>7</v>
      </c>
      <c r="D166" s="16">
        <v>27</v>
      </c>
      <c r="E166" s="16">
        <v>0</v>
      </c>
      <c r="F166" s="17">
        <f t="shared" si="56"/>
        <v>0.4117647058823529</v>
      </c>
      <c r="G166" s="18">
        <f t="shared" si="57"/>
        <v>0.25925925925925924</v>
      </c>
      <c r="H166" s="31"/>
      <c r="I166" s="12" t="s">
        <v>58</v>
      </c>
      <c r="J166" s="16">
        <v>18</v>
      </c>
      <c r="K166" s="16">
        <v>18</v>
      </c>
      <c r="L166" s="16">
        <v>31</v>
      </c>
      <c r="M166" s="16">
        <v>2</v>
      </c>
      <c r="N166" s="17">
        <f t="shared" si="58"/>
        <v>1</v>
      </c>
      <c r="O166" s="18">
        <f t="shared" si="59"/>
        <v>0.5806451612903226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8" customHeight="1">
      <c r="A167" s="19" t="s">
        <v>17</v>
      </c>
      <c r="B167" s="13">
        <f>SUM(B161:B166)</f>
        <v>102</v>
      </c>
      <c r="C167" s="13">
        <f>SUM(C161:C166)</f>
        <v>87</v>
      </c>
      <c r="D167" s="13">
        <f>SUM(D160:D166)</f>
        <v>276</v>
      </c>
      <c r="E167" s="13">
        <f>SUM(E160:E166)</f>
        <v>6</v>
      </c>
      <c r="F167" s="17">
        <f t="shared" si="56"/>
        <v>0.8529411764705882</v>
      </c>
      <c r="G167" s="14">
        <f t="shared" si="57"/>
        <v>0.31521739130434784</v>
      </c>
      <c r="H167" s="31"/>
      <c r="I167" s="19" t="s">
        <v>17</v>
      </c>
      <c r="J167" s="13">
        <f>SUM(J161:J166)</f>
        <v>108</v>
      </c>
      <c r="K167" s="13">
        <f>SUM(K161:K166)</f>
        <v>95</v>
      </c>
      <c r="L167" s="13">
        <f>SUM(L160:L166)</f>
        <v>309</v>
      </c>
      <c r="M167" s="13">
        <f>SUM(M160:M166)</f>
        <v>8</v>
      </c>
      <c r="N167" s="17">
        <f t="shared" si="58"/>
        <v>0.8796296296296297</v>
      </c>
      <c r="O167" s="14">
        <f t="shared" si="59"/>
        <v>0.3074433656957929</v>
      </c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8" customHeight="1">
      <c r="A168" s="19"/>
      <c r="B168" s="13"/>
      <c r="C168" s="13"/>
      <c r="D168" s="13"/>
      <c r="E168" s="13"/>
      <c r="F168" s="17"/>
      <c r="G168" s="14"/>
      <c r="H168" s="31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8" customHeight="1">
      <c r="A169" s="26" t="s">
        <v>39</v>
      </c>
      <c r="B169" s="32"/>
      <c r="C169" s="32"/>
      <c r="D169" s="32"/>
      <c r="E169" s="32"/>
      <c r="F169" s="32"/>
      <c r="G169" s="37"/>
      <c r="H169" s="31"/>
      <c r="I169" s="26" t="s">
        <v>39</v>
      </c>
      <c r="J169" s="32"/>
      <c r="K169" s="32"/>
      <c r="L169" s="32"/>
      <c r="M169" s="32"/>
      <c r="N169" s="32"/>
      <c r="O169" s="37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8" customHeight="1">
      <c r="A170" s="12" t="s">
        <v>57</v>
      </c>
      <c r="B170" s="13" t="s">
        <v>9</v>
      </c>
      <c r="C170" s="13" t="s">
        <v>6</v>
      </c>
      <c r="D170" s="13" t="s">
        <v>0</v>
      </c>
      <c r="E170" s="13" t="s">
        <v>11</v>
      </c>
      <c r="F170" s="60" t="s">
        <v>7</v>
      </c>
      <c r="G170" s="14" t="s">
        <v>8</v>
      </c>
      <c r="H170" s="31"/>
      <c r="I170" s="12" t="s">
        <v>58</v>
      </c>
      <c r="J170" s="13" t="s">
        <v>9</v>
      </c>
      <c r="K170" s="13" t="s">
        <v>6</v>
      </c>
      <c r="L170" s="13" t="s">
        <v>0</v>
      </c>
      <c r="M170" s="13" t="s">
        <v>11</v>
      </c>
      <c r="N170" s="60" t="s">
        <v>7</v>
      </c>
      <c r="O170" s="14" t="s">
        <v>8</v>
      </c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8" customHeight="1">
      <c r="A171" s="61" t="s">
        <v>16</v>
      </c>
      <c r="B171" s="13" t="s">
        <v>10</v>
      </c>
      <c r="C171" s="13"/>
      <c r="D171" s="13" t="s">
        <v>12</v>
      </c>
      <c r="E171" s="13"/>
      <c r="F171" s="60" t="s">
        <v>6</v>
      </c>
      <c r="G171" s="14" t="s">
        <v>6</v>
      </c>
      <c r="H171" s="31"/>
      <c r="I171" s="61" t="s">
        <v>16</v>
      </c>
      <c r="J171" s="13" t="s">
        <v>10</v>
      </c>
      <c r="K171" s="13"/>
      <c r="L171" s="13" t="s">
        <v>12</v>
      </c>
      <c r="M171" s="13"/>
      <c r="N171" s="60" t="s">
        <v>6</v>
      </c>
      <c r="O171" s="14" t="s">
        <v>6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8" customHeight="1">
      <c r="A172" s="12" t="s">
        <v>55</v>
      </c>
      <c r="B172" s="16">
        <v>14</v>
      </c>
      <c r="C172" s="16">
        <v>11</v>
      </c>
      <c r="D172" s="16">
        <v>20</v>
      </c>
      <c r="E172" s="16">
        <v>0</v>
      </c>
      <c r="F172" s="17">
        <f aca="true" t="shared" si="60" ref="F172:F178">C172/B172</f>
        <v>0.7857142857142857</v>
      </c>
      <c r="G172" s="18">
        <f aca="true" t="shared" si="61" ref="G172:G178">C172/D172</f>
        <v>0.55</v>
      </c>
      <c r="H172" s="31"/>
      <c r="I172" s="12" t="s">
        <v>55</v>
      </c>
      <c r="J172" s="16">
        <v>10</v>
      </c>
      <c r="K172" s="16">
        <v>7</v>
      </c>
      <c r="L172" s="16">
        <v>46</v>
      </c>
      <c r="M172" s="16">
        <v>0</v>
      </c>
      <c r="N172" s="17">
        <f aca="true" t="shared" si="62" ref="N172:N178">K172/J172</f>
        <v>0.7</v>
      </c>
      <c r="O172" s="18">
        <f aca="true" t="shared" si="63" ref="O172:O178">K172/L172</f>
        <v>0.15217391304347827</v>
      </c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8" customHeight="1">
      <c r="A173" s="12" t="s">
        <v>55</v>
      </c>
      <c r="B173" s="16">
        <v>14</v>
      </c>
      <c r="C173" s="16">
        <v>11</v>
      </c>
      <c r="D173" s="16">
        <v>43</v>
      </c>
      <c r="E173" s="16">
        <v>0</v>
      </c>
      <c r="F173" s="17">
        <f t="shared" si="60"/>
        <v>0.7857142857142857</v>
      </c>
      <c r="G173" s="18">
        <f t="shared" si="61"/>
        <v>0.2558139534883721</v>
      </c>
      <c r="H173" s="31"/>
      <c r="I173" s="12" t="s">
        <v>55</v>
      </c>
      <c r="J173" s="16">
        <v>10</v>
      </c>
      <c r="K173" s="16">
        <v>10</v>
      </c>
      <c r="L173" s="16">
        <v>27</v>
      </c>
      <c r="M173" s="16">
        <v>2</v>
      </c>
      <c r="N173" s="17">
        <f t="shared" si="62"/>
        <v>1</v>
      </c>
      <c r="O173" s="18">
        <f t="shared" si="63"/>
        <v>0.37037037037037035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8" customHeight="1">
      <c r="A174" s="12" t="s">
        <v>56</v>
      </c>
      <c r="B174" s="16">
        <v>14</v>
      </c>
      <c r="C174" s="16">
        <v>12</v>
      </c>
      <c r="D174" s="16">
        <v>61</v>
      </c>
      <c r="E174" s="16">
        <v>0</v>
      </c>
      <c r="F174" s="17">
        <f t="shared" si="60"/>
        <v>0.8571428571428571</v>
      </c>
      <c r="G174" s="18">
        <f t="shared" si="61"/>
        <v>0.19672131147540983</v>
      </c>
      <c r="H174" s="31"/>
      <c r="I174" s="12" t="s">
        <v>56</v>
      </c>
      <c r="J174" s="16">
        <v>10</v>
      </c>
      <c r="K174" s="16">
        <v>10</v>
      </c>
      <c r="L174" s="16">
        <v>66</v>
      </c>
      <c r="M174" s="16">
        <v>2</v>
      </c>
      <c r="N174" s="17">
        <f t="shared" si="62"/>
        <v>1</v>
      </c>
      <c r="O174" s="18">
        <f t="shared" si="63"/>
        <v>0.15151515151515152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8" customHeight="1">
      <c r="A175" s="12" t="s">
        <v>56</v>
      </c>
      <c r="B175" s="16">
        <v>14</v>
      </c>
      <c r="C175" s="16">
        <v>14</v>
      </c>
      <c r="D175" s="16">
        <v>41</v>
      </c>
      <c r="E175" s="16">
        <v>2</v>
      </c>
      <c r="F175" s="17">
        <f t="shared" si="60"/>
        <v>1</v>
      </c>
      <c r="G175" s="18">
        <f t="shared" si="61"/>
        <v>0.34146341463414637</v>
      </c>
      <c r="H175" s="31"/>
      <c r="I175" s="12" t="s">
        <v>56</v>
      </c>
      <c r="J175" s="16">
        <v>10</v>
      </c>
      <c r="K175" s="16">
        <v>9</v>
      </c>
      <c r="L175" s="16">
        <v>32</v>
      </c>
      <c r="M175" s="16">
        <v>0</v>
      </c>
      <c r="N175" s="17">
        <f t="shared" si="62"/>
        <v>0.9</v>
      </c>
      <c r="O175" s="18">
        <f t="shared" si="63"/>
        <v>0.28125</v>
      </c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8" customHeight="1">
      <c r="A176" s="12" t="s">
        <v>58</v>
      </c>
      <c r="B176" s="16">
        <v>14</v>
      </c>
      <c r="C176" s="16">
        <v>9</v>
      </c>
      <c r="D176" s="16">
        <v>49</v>
      </c>
      <c r="E176" s="16">
        <v>0</v>
      </c>
      <c r="F176" s="17">
        <f t="shared" si="60"/>
        <v>0.6428571428571429</v>
      </c>
      <c r="G176" s="18">
        <f t="shared" si="61"/>
        <v>0.1836734693877551</v>
      </c>
      <c r="H176" s="31"/>
      <c r="I176" s="12" t="s">
        <v>57</v>
      </c>
      <c r="J176" s="16">
        <v>10</v>
      </c>
      <c r="K176" s="16">
        <v>10</v>
      </c>
      <c r="L176" s="16">
        <v>49</v>
      </c>
      <c r="M176" s="16">
        <v>2</v>
      </c>
      <c r="N176" s="17">
        <f t="shared" si="62"/>
        <v>1</v>
      </c>
      <c r="O176" s="18">
        <f t="shared" si="63"/>
        <v>0.20408163265306123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8" customHeight="1">
      <c r="A177" s="12" t="s">
        <v>58</v>
      </c>
      <c r="B177" s="16">
        <v>14</v>
      </c>
      <c r="C177" s="16">
        <v>11</v>
      </c>
      <c r="D177" s="16">
        <v>47</v>
      </c>
      <c r="E177" s="16">
        <v>0</v>
      </c>
      <c r="F177" s="17">
        <f t="shared" si="60"/>
        <v>0.7857142857142857</v>
      </c>
      <c r="G177" s="18">
        <f t="shared" si="61"/>
        <v>0.23404255319148937</v>
      </c>
      <c r="H177" s="31"/>
      <c r="I177" s="12" t="s">
        <v>57</v>
      </c>
      <c r="J177" s="16">
        <v>10</v>
      </c>
      <c r="K177" s="16">
        <v>10</v>
      </c>
      <c r="L177" s="16">
        <v>47</v>
      </c>
      <c r="M177" s="16">
        <v>2</v>
      </c>
      <c r="N177" s="17">
        <f t="shared" si="62"/>
        <v>1</v>
      </c>
      <c r="O177" s="18">
        <f t="shared" si="63"/>
        <v>0.2127659574468085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8" customHeight="1">
      <c r="A178" s="19" t="s">
        <v>17</v>
      </c>
      <c r="B178" s="13">
        <f>SUM(B172:B177)</f>
        <v>84</v>
      </c>
      <c r="C178" s="13">
        <f>SUM(C172:C177)</f>
        <v>68</v>
      </c>
      <c r="D178" s="13">
        <f>SUM(D171:D177)</f>
        <v>261</v>
      </c>
      <c r="E178" s="13">
        <f>SUM(E171:E177)</f>
        <v>2</v>
      </c>
      <c r="F178" s="17">
        <f t="shared" si="60"/>
        <v>0.8095238095238095</v>
      </c>
      <c r="G178" s="14">
        <f t="shared" si="61"/>
        <v>0.26053639846743293</v>
      </c>
      <c r="H178" s="31"/>
      <c r="I178" s="19" t="s">
        <v>17</v>
      </c>
      <c r="J178" s="13">
        <f>SUM(J172:J177)</f>
        <v>60</v>
      </c>
      <c r="K178" s="13">
        <f>SUM(K172:K177)</f>
        <v>56</v>
      </c>
      <c r="L178" s="13">
        <f>SUM(L171:L177)</f>
        <v>267</v>
      </c>
      <c r="M178" s="13">
        <f>SUM(M171:M177)</f>
        <v>8</v>
      </c>
      <c r="N178" s="17">
        <f t="shared" si="62"/>
        <v>0.9333333333333333</v>
      </c>
      <c r="O178" s="14">
        <f t="shared" si="63"/>
        <v>0.20973782771535582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8" customHeight="1">
      <c r="A179" s="31"/>
      <c r="B179" s="32"/>
      <c r="C179" s="32"/>
      <c r="D179" s="32"/>
      <c r="E179" s="32"/>
      <c r="F179" s="32"/>
      <c r="G179" s="37"/>
      <c r="H179" s="31"/>
      <c r="I179" s="31"/>
      <c r="J179" s="32"/>
      <c r="K179" s="32"/>
      <c r="L179" s="32"/>
      <c r="M179" s="32"/>
      <c r="N179" s="32"/>
      <c r="O179" s="37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8:45" ht="18" customHeight="1">
      <c r="H180" s="31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8:45" ht="18" customHeight="1">
      <c r="H181" s="31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8:45" ht="18" customHeight="1">
      <c r="H182" s="31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8:45" ht="18" customHeight="1">
      <c r="H183" s="31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8:45" ht="18" customHeight="1"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8:45" ht="12.75"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8:45" ht="12.75"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8:45" ht="12.75"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8:45" ht="12.75"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8:45" ht="12.75"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8:45" ht="12.75"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8:45" ht="12.75"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8:45" ht="12.75"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8:45" ht="12.75"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8:45" ht="12.75"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8:45" ht="12.75"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8:45" ht="12.75"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8:45" ht="12.75"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8:45" ht="12.75"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8:45" ht="12.75"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8:45" ht="12.75"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8:45" ht="12.75"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8:45" ht="12.75"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8:45" ht="12.75"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8:45" ht="12.75"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8:45" ht="12.75"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8:45" ht="12.75"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8:45" ht="12.75"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8:45" ht="12.75"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8:45" ht="12.75"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s="3" customFormat="1" ht="12.75">
      <c r="A210" s="5"/>
      <c r="B210" s="46"/>
      <c r="C210" s="46"/>
      <c r="D210" s="46"/>
      <c r="E210" s="46"/>
      <c r="F210" s="46"/>
      <c r="G210" s="50"/>
      <c r="H210" s="5"/>
      <c r="I210" s="5"/>
      <c r="J210" s="46"/>
      <c r="K210" s="46"/>
      <c r="L210" s="46"/>
      <c r="M210" s="46"/>
      <c r="N210" s="46"/>
      <c r="O210" s="50"/>
      <c r="P210" s="5"/>
      <c r="Q210" s="8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</row>
    <row r="211" spans="1:45" s="3" customFormat="1" ht="12.75">
      <c r="A211" s="5"/>
      <c r="B211" s="46"/>
      <c r="C211" s="46"/>
      <c r="D211" s="46"/>
      <c r="E211" s="46"/>
      <c r="F211" s="46"/>
      <c r="G211" s="50"/>
      <c r="H211" s="5"/>
      <c r="I211" s="5"/>
      <c r="J211" s="46"/>
      <c r="K211" s="46"/>
      <c r="L211" s="46"/>
      <c r="M211" s="46"/>
      <c r="N211" s="46"/>
      <c r="O211" s="50"/>
      <c r="P211" s="5"/>
      <c r="Q211" s="8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</row>
    <row r="212" spans="1:45" s="3" customFormat="1" ht="12.75">
      <c r="A212" s="5"/>
      <c r="B212" s="46"/>
      <c r="C212" s="46"/>
      <c r="D212" s="46"/>
      <c r="E212" s="46"/>
      <c r="F212" s="46"/>
      <c r="G212" s="50"/>
      <c r="H212" s="5"/>
      <c r="I212" s="5"/>
      <c r="J212" s="46"/>
      <c r="K212" s="46"/>
      <c r="L212" s="46"/>
      <c r="M212" s="46"/>
      <c r="N212" s="46"/>
      <c r="O212" s="50"/>
      <c r="P212" s="5"/>
      <c r="Q212" s="8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</row>
    <row r="213" spans="1:45" s="3" customFormat="1" ht="12.75">
      <c r="A213" s="5"/>
      <c r="B213" s="46"/>
      <c r="C213" s="46"/>
      <c r="D213" s="46"/>
      <c r="E213" s="46"/>
      <c r="F213" s="46"/>
      <c r="G213" s="50"/>
      <c r="H213" s="5"/>
      <c r="I213" s="5"/>
      <c r="J213" s="46"/>
      <c r="K213" s="46"/>
      <c r="L213" s="46"/>
      <c r="M213" s="46"/>
      <c r="N213" s="46"/>
      <c r="O213" s="50"/>
      <c r="P213" s="5"/>
      <c r="Q213" s="8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</row>
    <row r="214" spans="18:45" ht="12.75"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s="3" customFormat="1" ht="12.75">
      <c r="A215" s="5"/>
      <c r="B215" s="46"/>
      <c r="C215" s="46"/>
      <c r="D215" s="46"/>
      <c r="E215" s="46"/>
      <c r="F215" s="46"/>
      <c r="G215" s="50"/>
      <c r="H215" s="5"/>
      <c r="I215" s="5"/>
      <c r="J215" s="46"/>
      <c r="K215" s="46"/>
      <c r="L215" s="46"/>
      <c r="M215" s="46"/>
      <c r="N215" s="46"/>
      <c r="O215" s="50"/>
      <c r="P215" s="5"/>
      <c r="Q215" s="8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</row>
    <row r="216" spans="1:45" s="3" customFormat="1" ht="12.75">
      <c r="A216" s="5"/>
      <c r="B216" s="46"/>
      <c r="C216" s="46"/>
      <c r="D216" s="46"/>
      <c r="E216" s="46"/>
      <c r="F216" s="46"/>
      <c r="G216" s="50"/>
      <c r="H216" s="5"/>
      <c r="I216" s="5"/>
      <c r="J216" s="46"/>
      <c r="K216" s="46"/>
      <c r="L216" s="46"/>
      <c r="M216" s="46"/>
      <c r="N216" s="46"/>
      <c r="O216" s="50"/>
      <c r="P216" s="5"/>
      <c r="Q216" s="8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</row>
    <row r="217" spans="1:45" s="3" customFormat="1" ht="12.75">
      <c r="A217" s="5"/>
      <c r="B217" s="46"/>
      <c r="C217" s="46"/>
      <c r="D217" s="46"/>
      <c r="E217" s="46"/>
      <c r="F217" s="46"/>
      <c r="G217" s="50"/>
      <c r="H217" s="5"/>
      <c r="I217" s="5"/>
      <c r="J217" s="46"/>
      <c r="K217" s="46"/>
      <c r="L217" s="46"/>
      <c r="M217" s="46"/>
      <c r="N217" s="46"/>
      <c r="O217" s="50"/>
      <c r="P217" s="5"/>
      <c r="Q217" s="8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</row>
    <row r="218" spans="1:45" s="3" customFormat="1" ht="12.75">
      <c r="A218" s="5"/>
      <c r="B218" s="46"/>
      <c r="C218" s="46"/>
      <c r="D218" s="46"/>
      <c r="E218" s="46"/>
      <c r="F218" s="46"/>
      <c r="G218" s="50"/>
      <c r="H218" s="5"/>
      <c r="I218" s="5"/>
      <c r="J218" s="46"/>
      <c r="K218" s="46"/>
      <c r="L218" s="46"/>
      <c r="M218" s="46"/>
      <c r="N218" s="46"/>
      <c r="O218" s="50"/>
      <c r="P218" s="5"/>
      <c r="Q218" s="8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</row>
    <row r="219" spans="1:45" s="3" customFormat="1" ht="12.75">
      <c r="A219" s="5"/>
      <c r="B219" s="46"/>
      <c r="C219" s="46"/>
      <c r="D219" s="46"/>
      <c r="E219" s="46"/>
      <c r="F219" s="46"/>
      <c r="G219" s="50"/>
      <c r="H219" s="5"/>
      <c r="I219" s="5"/>
      <c r="J219" s="46"/>
      <c r="K219" s="46"/>
      <c r="L219" s="46"/>
      <c r="M219" s="46"/>
      <c r="N219" s="46"/>
      <c r="O219" s="50"/>
      <c r="P219" s="5"/>
      <c r="Q219" s="8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</row>
    <row r="220" spans="1:45" s="3" customFormat="1" ht="12.75">
      <c r="A220" s="5"/>
      <c r="B220" s="46"/>
      <c r="C220" s="46"/>
      <c r="D220" s="46"/>
      <c r="E220" s="46"/>
      <c r="F220" s="46"/>
      <c r="G220" s="50"/>
      <c r="H220" s="5"/>
      <c r="I220" s="5"/>
      <c r="J220" s="46"/>
      <c r="K220" s="46"/>
      <c r="L220" s="46"/>
      <c r="M220" s="46"/>
      <c r="N220" s="46"/>
      <c r="O220" s="50"/>
      <c r="P220" s="5"/>
      <c r="Q220" s="8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</row>
    <row r="221" spans="1:45" s="3" customFormat="1" ht="12.75">
      <c r="A221" s="5"/>
      <c r="B221" s="46"/>
      <c r="C221" s="46"/>
      <c r="D221" s="46"/>
      <c r="E221" s="46"/>
      <c r="F221" s="46"/>
      <c r="G221" s="50"/>
      <c r="H221" s="5"/>
      <c r="I221" s="5"/>
      <c r="J221" s="46"/>
      <c r="K221" s="46"/>
      <c r="L221" s="46"/>
      <c r="M221" s="46"/>
      <c r="N221" s="46"/>
      <c r="O221" s="50"/>
      <c r="P221" s="5"/>
      <c r="Q221" s="8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</row>
    <row r="222" spans="1:45" s="3" customFormat="1" ht="12.75">
      <c r="A222" s="5"/>
      <c r="B222" s="46"/>
      <c r="C222" s="46"/>
      <c r="D222" s="46"/>
      <c r="E222" s="46"/>
      <c r="F222" s="46"/>
      <c r="G222" s="50"/>
      <c r="H222" s="5"/>
      <c r="I222" s="5"/>
      <c r="J222" s="46"/>
      <c r="K222" s="46"/>
      <c r="L222" s="46"/>
      <c r="M222" s="46"/>
      <c r="N222" s="46"/>
      <c r="O222" s="50"/>
      <c r="P222" s="5"/>
      <c r="Q222" s="8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</row>
    <row r="223" spans="1:45" s="3" customFormat="1" ht="12.75">
      <c r="A223" s="5"/>
      <c r="B223" s="46"/>
      <c r="C223" s="46"/>
      <c r="D223" s="46"/>
      <c r="E223" s="46"/>
      <c r="F223" s="46"/>
      <c r="G223" s="50"/>
      <c r="H223" s="5"/>
      <c r="I223" s="5"/>
      <c r="J223" s="46"/>
      <c r="K223" s="46"/>
      <c r="L223" s="46"/>
      <c r="M223" s="46"/>
      <c r="N223" s="46"/>
      <c r="O223" s="50"/>
      <c r="P223" s="5"/>
      <c r="Q223" s="8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</row>
    <row r="224" spans="1:45" s="3" customFormat="1" ht="12.75">
      <c r="A224" s="5"/>
      <c r="B224" s="46"/>
      <c r="C224" s="46"/>
      <c r="D224" s="46"/>
      <c r="E224" s="46"/>
      <c r="F224" s="46"/>
      <c r="G224" s="50"/>
      <c r="H224" s="5"/>
      <c r="I224" s="5"/>
      <c r="J224" s="46"/>
      <c r="K224" s="46"/>
      <c r="L224" s="46"/>
      <c r="M224" s="46"/>
      <c r="N224" s="46"/>
      <c r="O224" s="50"/>
      <c r="P224" s="5"/>
      <c r="Q224" s="8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</row>
    <row r="225" spans="1:45" s="3" customFormat="1" ht="12.75">
      <c r="A225" s="5"/>
      <c r="B225" s="46"/>
      <c r="C225" s="46"/>
      <c r="D225" s="46"/>
      <c r="E225" s="46"/>
      <c r="F225" s="46"/>
      <c r="G225" s="50"/>
      <c r="H225" s="5"/>
      <c r="I225" s="5"/>
      <c r="J225" s="46"/>
      <c r="K225" s="46"/>
      <c r="L225" s="46"/>
      <c r="M225" s="46"/>
      <c r="N225" s="46"/>
      <c r="O225" s="50"/>
      <c r="P225" s="5"/>
      <c r="Q225" s="8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</row>
    <row r="226" spans="18:45" ht="12.75"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s="3" customFormat="1" ht="12.75">
      <c r="A227" s="5"/>
      <c r="B227" s="46"/>
      <c r="C227" s="46"/>
      <c r="D227" s="46"/>
      <c r="E227" s="46"/>
      <c r="F227" s="46"/>
      <c r="G227" s="50"/>
      <c r="H227" s="5"/>
      <c r="I227" s="5"/>
      <c r="J227" s="46"/>
      <c r="K227" s="46"/>
      <c r="L227" s="46"/>
      <c r="M227" s="46"/>
      <c r="N227" s="46"/>
      <c r="O227" s="50"/>
      <c r="P227" s="5"/>
      <c r="Q227" s="8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</row>
    <row r="228" spans="18:45" ht="12.75"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8:45" ht="12.75"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s="3" customFormat="1" ht="12.75">
      <c r="A230" s="5"/>
      <c r="B230" s="46"/>
      <c r="C230" s="46"/>
      <c r="D230" s="46"/>
      <c r="E230" s="46"/>
      <c r="F230" s="46"/>
      <c r="G230" s="50"/>
      <c r="H230" s="5"/>
      <c r="I230" s="5"/>
      <c r="J230" s="46"/>
      <c r="K230" s="46"/>
      <c r="L230" s="46"/>
      <c r="M230" s="46"/>
      <c r="N230" s="46"/>
      <c r="O230" s="50"/>
      <c r="P230" s="5"/>
      <c r="Q230" s="8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</row>
    <row r="231" spans="1:45" s="3" customFormat="1" ht="12.75">
      <c r="A231" s="5"/>
      <c r="B231" s="46"/>
      <c r="C231" s="46"/>
      <c r="D231" s="46"/>
      <c r="E231" s="46"/>
      <c r="F231" s="46"/>
      <c r="G231" s="50"/>
      <c r="H231" s="5"/>
      <c r="I231" s="5"/>
      <c r="J231" s="46"/>
      <c r="K231" s="46"/>
      <c r="L231" s="46"/>
      <c r="M231" s="46"/>
      <c r="N231" s="46"/>
      <c r="O231" s="50"/>
      <c r="P231" s="5"/>
      <c r="Q231" s="8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</row>
    <row r="232" spans="1:45" s="3" customFormat="1" ht="12.75">
      <c r="A232" s="5"/>
      <c r="B232" s="46"/>
      <c r="C232" s="46"/>
      <c r="D232" s="46"/>
      <c r="E232" s="46"/>
      <c r="F232" s="46"/>
      <c r="G232" s="50"/>
      <c r="H232" s="5"/>
      <c r="I232" s="5"/>
      <c r="J232" s="46"/>
      <c r="K232" s="46"/>
      <c r="L232" s="46"/>
      <c r="M232" s="46"/>
      <c r="N232" s="46"/>
      <c r="O232" s="50"/>
      <c r="P232" s="5"/>
      <c r="Q232" s="8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</row>
    <row r="233" spans="1:45" s="3" customFormat="1" ht="12.75">
      <c r="A233" s="5"/>
      <c r="B233" s="46"/>
      <c r="C233" s="46"/>
      <c r="D233" s="46"/>
      <c r="E233" s="46"/>
      <c r="F233" s="46"/>
      <c r="G233" s="50"/>
      <c r="H233" s="5"/>
      <c r="I233" s="5"/>
      <c r="J233" s="46"/>
      <c r="K233" s="46"/>
      <c r="L233" s="46"/>
      <c r="M233" s="46"/>
      <c r="N233" s="46"/>
      <c r="O233" s="50"/>
      <c r="P233" s="5"/>
      <c r="Q233" s="8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</row>
    <row r="234" spans="1:45" s="3" customFormat="1" ht="12.75">
      <c r="A234" s="5"/>
      <c r="B234" s="46"/>
      <c r="C234" s="46"/>
      <c r="D234" s="46"/>
      <c r="E234" s="46"/>
      <c r="F234" s="46"/>
      <c r="G234" s="50"/>
      <c r="H234" s="5"/>
      <c r="I234" s="5"/>
      <c r="J234" s="46"/>
      <c r="K234" s="46"/>
      <c r="L234" s="46"/>
      <c r="M234" s="46"/>
      <c r="N234" s="46"/>
      <c r="O234" s="50"/>
      <c r="P234" s="5"/>
      <c r="Q234" s="8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</row>
    <row r="235" spans="1:45" s="3" customFormat="1" ht="12.75">
      <c r="A235" s="5"/>
      <c r="B235" s="46"/>
      <c r="C235" s="46"/>
      <c r="D235" s="46"/>
      <c r="E235" s="46"/>
      <c r="F235" s="46"/>
      <c r="G235" s="50"/>
      <c r="H235" s="5"/>
      <c r="I235" s="5"/>
      <c r="J235" s="46"/>
      <c r="K235" s="46"/>
      <c r="L235" s="46"/>
      <c r="M235" s="46"/>
      <c r="N235" s="46"/>
      <c r="O235" s="50"/>
      <c r="P235" s="5"/>
      <c r="Q235" s="8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</row>
    <row r="236" spans="1:45" s="3" customFormat="1" ht="12.75">
      <c r="A236" s="5"/>
      <c r="B236" s="46"/>
      <c r="C236" s="46"/>
      <c r="D236" s="46"/>
      <c r="E236" s="46"/>
      <c r="F236" s="46"/>
      <c r="G236" s="50"/>
      <c r="H236" s="5"/>
      <c r="I236" s="5"/>
      <c r="J236" s="46"/>
      <c r="K236" s="46"/>
      <c r="L236" s="46"/>
      <c r="M236" s="46"/>
      <c r="N236" s="46"/>
      <c r="O236" s="50"/>
      <c r="P236" s="5"/>
      <c r="Q236" s="8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</row>
    <row r="237" spans="1:45" s="3" customFormat="1" ht="12.75">
      <c r="A237" s="5"/>
      <c r="B237" s="46"/>
      <c r="C237" s="46"/>
      <c r="D237" s="46"/>
      <c r="E237" s="46"/>
      <c r="F237" s="46"/>
      <c r="G237" s="50"/>
      <c r="H237" s="5"/>
      <c r="I237" s="5"/>
      <c r="J237" s="46"/>
      <c r="K237" s="46"/>
      <c r="L237" s="46"/>
      <c r="M237" s="46"/>
      <c r="N237" s="46"/>
      <c r="O237" s="50"/>
      <c r="P237" s="5"/>
      <c r="Q237" s="8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</row>
    <row r="238" spans="1:45" s="3" customFormat="1" ht="12.75">
      <c r="A238" s="5"/>
      <c r="B238" s="46"/>
      <c r="C238" s="46"/>
      <c r="D238" s="46"/>
      <c r="E238" s="46"/>
      <c r="F238" s="46"/>
      <c r="G238" s="50"/>
      <c r="H238" s="5"/>
      <c r="I238" s="5"/>
      <c r="J238" s="46"/>
      <c r="K238" s="46"/>
      <c r="L238" s="46"/>
      <c r="M238" s="46"/>
      <c r="N238" s="46"/>
      <c r="O238" s="50"/>
      <c r="P238" s="5"/>
      <c r="Q238" s="8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</row>
    <row r="239" spans="1:45" s="3" customFormat="1" ht="12.75">
      <c r="A239" s="5"/>
      <c r="B239" s="46"/>
      <c r="C239" s="46"/>
      <c r="D239" s="46"/>
      <c r="E239" s="46"/>
      <c r="F239" s="46"/>
      <c r="G239" s="50"/>
      <c r="H239" s="5"/>
      <c r="I239" s="5"/>
      <c r="J239" s="46"/>
      <c r="K239" s="46"/>
      <c r="L239" s="46"/>
      <c r="M239" s="46"/>
      <c r="N239" s="46"/>
      <c r="O239" s="50"/>
      <c r="P239" s="5"/>
      <c r="Q239" s="8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</row>
    <row r="240" spans="1:45" s="3" customFormat="1" ht="12.75">
      <c r="A240" s="5"/>
      <c r="B240" s="46"/>
      <c r="C240" s="46"/>
      <c r="D240" s="46"/>
      <c r="E240" s="46"/>
      <c r="F240" s="46"/>
      <c r="G240" s="50"/>
      <c r="H240" s="5"/>
      <c r="I240" s="5"/>
      <c r="J240" s="46"/>
      <c r="K240" s="46"/>
      <c r="L240" s="46"/>
      <c r="M240" s="46"/>
      <c r="N240" s="46"/>
      <c r="O240" s="50"/>
      <c r="P240" s="5"/>
      <c r="Q240" s="8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</row>
    <row r="241" spans="1:45" s="3" customFormat="1" ht="12.75">
      <c r="A241" s="5"/>
      <c r="B241" s="46"/>
      <c r="C241" s="46"/>
      <c r="D241" s="46"/>
      <c r="E241" s="46"/>
      <c r="F241" s="46"/>
      <c r="G241" s="50"/>
      <c r="H241" s="5"/>
      <c r="I241" s="5"/>
      <c r="J241" s="46"/>
      <c r="K241" s="46"/>
      <c r="L241" s="46"/>
      <c r="M241" s="46"/>
      <c r="N241" s="46"/>
      <c r="O241" s="50"/>
      <c r="P241" s="5"/>
      <c r="Q241" s="8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</row>
    <row r="242" spans="1:45" s="3" customFormat="1" ht="12.75">
      <c r="A242" s="5"/>
      <c r="B242" s="46"/>
      <c r="C242" s="46"/>
      <c r="D242" s="46"/>
      <c r="E242" s="46"/>
      <c r="F242" s="46"/>
      <c r="G242" s="50"/>
      <c r="H242" s="5"/>
      <c r="I242" s="5"/>
      <c r="J242" s="46"/>
      <c r="K242" s="46"/>
      <c r="L242" s="46"/>
      <c r="M242" s="46"/>
      <c r="N242" s="46"/>
      <c r="O242" s="50"/>
      <c r="P242" s="5"/>
      <c r="Q242" s="8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</row>
    <row r="243" spans="1:45" s="3" customFormat="1" ht="12.75">
      <c r="A243" s="5"/>
      <c r="B243" s="46"/>
      <c r="C243" s="46"/>
      <c r="D243" s="46"/>
      <c r="E243" s="46"/>
      <c r="F243" s="46"/>
      <c r="G243" s="50"/>
      <c r="H243" s="5"/>
      <c r="I243" s="5"/>
      <c r="J243" s="46"/>
      <c r="K243" s="46"/>
      <c r="L243" s="46"/>
      <c r="M243" s="46"/>
      <c r="N243" s="46"/>
      <c r="O243" s="50"/>
      <c r="P243" s="5"/>
      <c r="Q243" s="8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</row>
    <row r="244" spans="1:45" s="3" customFormat="1" ht="12.75">
      <c r="A244" s="5"/>
      <c r="B244" s="46"/>
      <c r="C244" s="46"/>
      <c r="D244" s="46"/>
      <c r="E244" s="46"/>
      <c r="F244" s="46"/>
      <c r="G244" s="50"/>
      <c r="H244" s="5"/>
      <c r="I244" s="5"/>
      <c r="J244" s="46"/>
      <c r="K244" s="46"/>
      <c r="L244" s="46"/>
      <c r="M244" s="46"/>
      <c r="N244" s="46"/>
      <c r="O244" s="50"/>
      <c r="P244" s="5"/>
      <c r="Q244" s="8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</row>
    <row r="245" spans="18:45" ht="12.75"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8:45" ht="12.75"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8:45" ht="12.75"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8:45" ht="12.75"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8:45" ht="12.75"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8:45" ht="11.25" customHeight="1"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8:45" ht="12.75"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8:45" ht="12.75"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8:45" ht="12.75"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8:45" ht="12.75"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8:45" ht="12.75"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8:45" ht="12.75"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s="3" customFormat="1" ht="12.75">
      <c r="A257" s="5"/>
      <c r="B257" s="46"/>
      <c r="C257" s="46"/>
      <c r="D257" s="46"/>
      <c r="E257" s="46"/>
      <c r="F257" s="46"/>
      <c r="G257" s="50"/>
      <c r="H257" s="5"/>
      <c r="I257" s="5"/>
      <c r="J257" s="46"/>
      <c r="K257" s="46"/>
      <c r="L257" s="46"/>
      <c r="M257" s="46"/>
      <c r="N257" s="46"/>
      <c r="O257" s="50"/>
      <c r="P257" s="5"/>
      <c r="Q257" s="8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</row>
    <row r="258" spans="18:45" ht="12.75"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8:45" ht="12.75"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8:45" ht="12.75"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8:45" ht="12.75"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8:45" ht="12.75"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8:45" ht="12.75"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8:45" ht="12.75"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8:45" ht="12.75"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8:45" ht="12.75"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8:45" ht="12.75"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8:45" ht="12.75"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8:45" ht="12.75"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8:45" ht="12.75"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8:45" ht="12.75"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8:45" ht="12.75"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8:45" ht="12.75" customHeight="1"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</sheetData>
  <sheetProtection/>
  <printOptions/>
  <pageMargins left="0" right="0.15748031496062992" top="0" bottom="0" header="0" footer="0"/>
  <pageSetup fitToHeight="5" horizontalDpi="300" verticalDpi="300" orientation="portrait" paperSize="9" scale="65" r:id="rId1"/>
  <headerFooter alignWithMargins="0">
    <oddFooter>&amp;L&amp;D&amp;COpgemaakt door Frans de Haan&amp;R&amp;P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6">
      <selection activeCell="C42" sqref="C42"/>
    </sheetView>
  </sheetViews>
  <sheetFormatPr defaultColWidth="9.00390625" defaultRowHeight="12.75"/>
  <cols>
    <col min="1" max="1" width="21.375" style="33" customWidth="1"/>
    <col min="2" max="2" width="9.125" style="33" customWidth="1"/>
    <col min="3" max="3" width="8.75390625" style="33" customWidth="1"/>
    <col min="4" max="4" width="8.25390625" style="33" customWidth="1"/>
    <col min="5" max="5" width="7.25390625" style="34" customWidth="1"/>
    <col min="6" max="6" width="7.75390625" style="33" customWidth="1"/>
    <col min="7" max="7" width="9.375" style="33" customWidth="1"/>
    <col min="8" max="8" width="9.125" style="54" customWidth="1"/>
    <col min="9" max="9" width="9.875" style="54" customWidth="1"/>
  </cols>
  <sheetData>
    <row r="1" spans="1:11" ht="12.75">
      <c r="A1" s="42" t="s">
        <v>18</v>
      </c>
      <c r="B1" s="42" t="s">
        <v>59</v>
      </c>
      <c r="C1" s="42" t="s">
        <v>19</v>
      </c>
      <c r="D1" s="42" t="s">
        <v>21</v>
      </c>
      <c r="E1" s="53" t="s">
        <v>20</v>
      </c>
      <c r="F1" s="42" t="s">
        <v>60</v>
      </c>
      <c r="G1" s="42" t="s">
        <v>23</v>
      </c>
      <c r="H1" s="42" t="s">
        <v>61</v>
      </c>
      <c r="I1" s="42" t="s">
        <v>62</v>
      </c>
      <c r="J1" s="43" t="s">
        <v>14</v>
      </c>
      <c r="K1" s="43" t="s">
        <v>64</v>
      </c>
    </row>
    <row r="2" spans="1:11" ht="12.75">
      <c r="A2" s="42"/>
      <c r="B2" s="42"/>
      <c r="C2" s="42"/>
      <c r="D2" s="42"/>
      <c r="E2" s="53"/>
      <c r="F2" s="42"/>
      <c r="G2" s="42"/>
      <c r="H2" s="42" t="s">
        <v>64</v>
      </c>
      <c r="I2" s="42" t="s">
        <v>64</v>
      </c>
      <c r="J2" s="43"/>
      <c r="K2" s="43"/>
    </row>
    <row r="3" spans="1:11" ht="12.75">
      <c r="A3" s="12" t="s">
        <v>35</v>
      </c>
      <c r="B3" s="13">
        <v>126</v>
      </c>
      <c r="C3" s="13">
        <v>126</v>
      </c>
      <c r="D3" s="13">
        <v>293</v>
      </c>
      <c r="E3" s="13">
        <v>12</v>
      </c>
      <c r="F3" s="56">
        <v>1</v>
      </c>
      <c r="G3" s="14">
        <v>0.43</v>
      </c>
      <c r="H3" s="42">
        <v>2</v>
      </c>
      <c r="I3" s="42">
        <v>2</v>
      </c>
      <c r="J3" s="43">
        <v>4</v>
      </c>
      <c r="K3" s="43">
        <v>1</v>
      </c>
    </row>
    <row r="4" spans="1:11" ht="12.75">
      <c r="A4" s="12" t="s">
        <v>36</v>
      </c>
      <c r="B4" s="13">
        <v>114</v>
      </c>
      <c r="C4" s="13">
        <v>114</v>
      </c>
      <c r="D4" s="13">
        <v>329</v>
      </c>
      <c r="E4" s="13">
        <v>12</v>
      </c>
      <c r="F4" s="56">
        <v>1</v>
      </c>
      <c r="G4" s="14">
        <v>0.347</v>
      </c>
      <c r="H4" s="42">
        <v>2</v>
      </c>
      <c r="I4" s="42">
        <v>2</v>
      </c>
      <c r="J4" s="43">
        <v>4</v>
      </c>
      <c r="K4" s="43">
        <v>2</v>
      </c>
    </row>
    <row r="5" spans="1:11" ht="12.75">
      <c r="A5" s="41" t="s">
        <v>31</v>
      </c>
      <c r="B5" s="13">
        <v>126</v>
      </c>
      <c r="C5" s="13">
        <v>126</v>
      </c>
      <c r="D5" s="13">
        <v>307</v>
      </c>
      <c r="E5" s="13">
        <v>12</v>
      </c>
      <c r="F5" s="56">
        <v>1</v>
      </c>
      <c r="G5" s="14">
        <v>0.41</v>
      </c>
      <c r="H5" s="42">
        <v>2</v>
      </c>
      <c r="I5" s="42">
        <v>2</v>
      </c>
      <c r="J5" s="43">
        <v>4</v>
      </c>
      <c r="K5" s="43">
        <v>3</v>
      </c>
    </row>
    <row r="6" spans="1:11" ht="12.75">
      <c r="A6" s="41" t="s">
        <v>45</v>
      </c>
      <c r="B6" s="13">
        <v>108</v>
      </c>
      <c r="C6" s="13">
        <v>107</v>
      </c>
      <c r="D6" s="13">
        <v>353</v>
      </c>
      <c r="E6" s="13">
        <v>9</v>
      </c>
      <c r="F6" s="44">
        <v>0.9907</v>
      </c>
      <c r="G6" s="14">
        <v>0.303</v>
      </c>
      <c r="H6" s="42">
        <v>5</v>
      </c>
      <c r="I6" s="42">
        <v>4</v>
      </c>
      <c r="J6" s="43">
        <v>9</v>
      </c>
      <c r="K6" s="43">
        <v>4</v>
      </c>
    </row>
    <row r="7" spans="1:11" ht="12.75">
      <c r="A7" s="12" t="s">
        <v>53</v>
      </c>
      <c r="B7" s="13">
        <v>114</v>
      </c>
      <c r="C7" s="13">
        <v>108</v>
      </c>
      <c r="D7" s="13">
        <v>365</v>
      </c>
      <c r="E7" s="13">
        <v>8</v>
      </c>
      <c r="F7" s="44">
        <v>0.9474</v>
      </c>
      <c r="G7" s="14">
        <v>0.296</v>
      </c>
      <c r="H7" s="42">
        <v>8.5</v>
      </c>
      <c r="I7" s="42">
        <v>5</v>
      </c>
      <c r="J7" s="43">
        <v>13.5</v>
      </c>
      <c r="K7" s="43">
        <v>5</v>
      </c>
    </row>
    <row r="8" spans="1:11" ht="12.75">
      <c r="A8" s="12" t="s">
        <v>58</v>
      </c>
      <c r="B8" s="42">
        <v>60</v>
      </c>
      <c r="C8" s="42">
        <v>56</v>
      </c>
      <c r="D8" s="42">
        <v>267</v>
      </c>
      <c r="E8" s="42">
        <v>8</v>
      </c>
      <c r="F8" s="44">
        <f>C8/B8</f>
        <v>0.9333333333333333</v>
      </c>
      <c r="G8" s="52">
        <v>0.21</v>
      </c>
      <c r="H8" s="42">
        <v>8.5</v>
      </c>
      <c r="I8" s="42">
        <v>6</v>
      </c>
      <c r="J8" s="43">
        <v>14.5</v>
      </c>
      <c r="K8" s="43">
        <v>6</v>
      </c>
    </row>
    <row r="9" spans="1:11" ht="12.75">
      <c r="A9" s="12" t="s">
        <v>25</v>
      </c>
      <c r="B9" s="13">
        <v>138</v>
      </c>
      <c r="C9" s="13">
        <v>124</v>
      </c>
      <c r="D9" s="13">
        <v>312</v>
      </c>
      <c r="E9" s="13">
        <v>10</v>
      </c>
      <c r="F9" s="44">
        <v>0.8986</v>
      </c>
      <c r="G9" s="14">
        <v>0.397</v>
      </c>
      <c r="H9" s="42">
        <v>4</v>
      </c>
      <c r="I9" s="42">
        <v>11</v>
      </c>
      <c r="J9" s="43">
        <v>15</v>
      </c>
      <c r="K9" s="43">
        <v>7</v>
      </c>
    </row>
    <row r="10" spans="1:11" ht="12.75">
      <c r="A10" s="12" t="s">
        <v>41</v>
      </c>
      <c r="B10" s="13">
        <v>72</v>
      </c>
      <c r="C10" s="13">
        <v>65</v>
      </c>
      <c r="D10" s="13">
        <v>319</v>
      </c>
      <c r="E10" s="13">
        <v>8</v>
      </c>
      <c r="F10" s="44">
        <v>0.9028</v>
      </c>
      <c r="G10" s="14">
        <v>0.204</v>
      </c>
      <c r="H10" s="42">
        <v>8.5</v>
      </c>
      <c r="I10" s="42">
        <v>9</v>
      </c>
      <c r="J10" s="43">
        <v>17.5</v>
      </c>
      <c r="K10" s="43">
        <v>8</v>
      </c>
    </row>
    <row r="11" spans="1:11" ht="12.75">
      <c r="A11" s="12" t="s">
        <v>28</v>
      </c>
      <c r="B11" s="13">
        <v>102</v>
      </c>
      <c r="C11" s="13">
        <v>92</v>
      </c>
      <c r="D11" s="13">
        <v>320</v>
      </c>
      <c r="E11" s="13">
        <v>8</v>
      </c>
      <c r="F11" s="44">
        <v>0.902</v>
      </c>
      <c r="G11" s="14">
        <v>0.288</v>
      </c>
      <c r="H11" s="42">
        <v>8.5</v>
      </c>
      <c r="I11" s="42">
        <v>10</v>
      </c>
      <c r="J11" s="43">
        <v>18.5</v>
      </c>
      <c r="K11" s="43">
        <v>9</v>
      </c>
    </row>
    <row r="12" spans="1:11" ht="12.75">
      <c r="A12" s="41" t="s">
        <v>42</v>
      </c>
      <c r="B12" s="13">
        <v>108</v>
      </c>
      <c r="C12" s="13">
        <v>100</v>
      </c>
      <c r="D12" s="13">
        <v>359</v>
      </c>
      <c r="E12" s="13">
        <v>7</v>
      </c>
      <c r="F12" s="44">
        <v>0.9259</v>
      </c>
      <c r="G12" s="14">
        <v>0.279</v>
      </c>
      <c r="H12" s="42">
        <v>12</v>
      </c>
      <c r="I12" s="42">
        <v>7</v>
      </c>
      <c r="J12" s="43">
        <v>19</v>
      </c>
      <c r="K12" s="43">
        <v>10</v>
      </c>
    </row>
    <row r="13" spans="1:11" ht="12.75">
      <c r="A13" s="41" t="s">
        <v>50</v>
      </c>
      <c r="B13" s="13">
        <v>60</v>
      </c>
      <c r="C13" s="13">
        <v>53</v>
      </c>
      <c r="D13" s="13">
        <v>326</v>
      </c>
      <c r="E13" s="13">
        <v>8</v>
      </c>
      <c r="F13" s="44">
        <v>0.8833</v>
      </c>
      <c r="G13" s="14">
        <v>0.163</v>
      </c>
      <c r="H13" s="42">
        <v>8.5</v>
      </c>
      <c r="I13" s="42">
        <v>12</v>
      </c>
      <c r="J13" s="43">
        <v>20.5</v>
      </c>
      <c r="K13" s="43">
        <v>11</v>
      </c>
    </row>
    <row r="14" spans="1:11" ht="12.75">
      <c r="A14" s="12" t="s">
        <v>56</v>
      </c>
      <c r="B14" s="13">
        <v>108</v>
      </c>
      <c r="C14" s="13">
        <v>95</v>
      </c>
      <c r="D14" s="13">
        <v>309</v>
      </c>
      <c r="E14" s="13">
        <v>8</v>
      </c>
      <c r="F14" s="44">
        <v>0.8796</v>
      </c>
      <c r="G14" s="14">
        <v>0.307</v>
      </c>
      <c r="H14" s="42">
        <v>8.5</v>
      </c>
      <c r="I14" s="42">
        <v>13</v>
      </c>
      <c r="J14" s="43">
        <v>21.5</v>
      </c>
      <c r="K14" s="43">
        <v>12</v>
      </c>
    </row>
    <row r="15" spans="1:11" ht="12.75">
      <c r="A15" s="12" t="s">
        <v>47</v>
      </c>
      <c r="B15" s="13">
        <v>114</v>
      </c>
      <c r="C15" s="13">
        <v>103</v>
      </c>
      <c r="D15" s="13">
        <v>268</v>
      </c>
      <c r="E15" s="13">
        <v>6</v>
      </c>
      <c r="F15" s="44">
        <v>0.9035</v>
      </c>
      <c r="G15" s="14">
        <v>0.384</v>
      </c>
      <c r="H15" s="42">
        <v>16</v>
      </c>
      <c r="I15" s="42">
        <v>8</v>
      </c>
      <c r="J15" s="43">
        <v>24</v>
      </c>
      <c r="K15" s="43">
        <v>13</v>
      </c>
    </row>
    <row r="16" spans="1:11" ht="12.75">
      <c r="A16" s="12" t="s">
        <v>55</v>
      </c>
      <c r="B16" s="13">
        <v>102</v>
      </c>
      <c r="C16" s="13">
        <v>87</v>
      </c>
      <c r="D16" s="13">
        <v>276</v>
      </c>
      <c r="E16" s="13">
        <v>6</v>
      </c>
      <c r="F16" s="44">
        <v>0.8529</v>
      </c>
      <c r="G16" s="14">
        <v>0.315</v>
      </c>
      <c r="H16" s="42">
        <v>16</v>
      </c>
      <c r="I16" s="42">
        <v>15</v>
      </c>
      <c r="J16" s="43">
        <v>31</v>
      </c>
      <c r="K16" s="43">
        <v>14</v>
      </c>
    </row>
    <row r="17" spans="1:11" ht="12.75">
      <c r="A17" s="41" t="s">
        <v>30</v>
      </c>
      <c r="B17" s="13">
        <v>114</v>
      </c>
      <c r="C17" s="13">
        <v>95</v>
      </c>
      <c r="D17" s="13">
        <v>308</v>
      </c>
      <c r="E17" s="13">
        <v>6</v>
      </c>
      <c r="F17" s="44">
        <v>0.8333</v>
      </c>
      <c r="G17" s="14">
        <v>0.308</v>
      </c>
      <c r="H17" s="42">
        <v>16</v>
      </c>
      <c r="I17" s="42">
        <v>18.5</v>
      </c>
      <c r="J17" s="43">
        <v>34.5</v>
      </c>
      <c r="K17" s="43">
        <v>15</v>
      </c>
    </row>
    <row r="18" spans="1:14" s="29" customFormat="1" ht="12.75">
      <c r="A18" s="41" t="s">
        <v>44</v>
      </c>
      <c r="B18" s="13">
        <v>126</v>
      </c>
      <c r="C18" s="13">
        <v>104</v>
      </c>
      <c r="D18" s="13">
        <v>297</v>
      </c>
      <c r="E18" s="13">
        <v>6</v>
      </c>
      <c r="F18" s="44">
        <v>0.8254</v>
      </c>
      <c r="G18" s="14">
        <v>0.35</v>
      </c>
      <c r="H18" s="42">
        <v>16</v>
      </c>
      <c r="I18" s="42">
        <v>21</v>
      </c>
      <c r="J18" s="43">
        <v>37</v>
      </c>
      <c r="K18" s="43">
        <v>16</v>
      </c>
      <c r="L18"/>
      <c r="M18"/>
      <c r="N18"/>
    </row>
    <row r="19" spans="1:14" s="29" customFormat="1" ht="12.75">
      <c r="A19" s="41"/>
      <c r="B19" s="13"/>
      <c r="C19" s="13"/>
      <c r="D19" s="13"/>
      <c r="E19" s="13"/>
      <c r="F19" s="44"/>
      <c r="G19" s="14"/>
      <c r="H19" s="42"/>
      <c r="I19" s="42"/>
      <c r="J19" s="43"/>
      <c r="K19" s="43"/>
      <c r="L19"/>
      <c r="M19"/>
      <c r="N19"/>
    </row>
    <row r="20" spans="1:14" s="29" customFormat="1" ht="12.75">
      <c r="A20" s="41" t="s">
        <v>63</v>
      </c>
      <c r="B20" s="13"/>
      <c r="C20" s="13"/>
      <c r="D20" s="13"/>
      <c r="E20" s="13"/>
      <c r="F20" s="44"/>
      <c r="G20" s="14"/>
      <c r="H20" s="42"/>
      <c r="I20" s="42"/>
      <c r="J20" s="43"/>
      <c r="K20" s="43"/>
      <c r="L20"/>
      <c r="M20"/>
      <c r="N20"/>
    </row>
    <row r="21" spans="1:14" s="29" customFormat="1" ht="12.75">
      <c r="A21" s="41" t="s">
        <v>65</v>
      </c>
      <c r="B21" s="13"/>
      <c r="C21" s="13"/>
      <c r="D21" s="13"/>
      <c r="E21" s="13"/>
      <c r="F21" s="44"/>
      <c r="G21" s="14"/>
      <c r="H21" s="42"/>
      <c r="I21" s="42"/>
      <c r="J21" s="43"/>
      <c r="K21" s="43"/>
      <c r="L21"/>
      <c r="M21"/>
      <c r="N21"/>
    </row>
    <row r="22" spans="1:14" s="29" customFormat="1" ht="12.75">
      <c r="A22" s="41" t="s">
        <v>66</v>
      </c>
      <c r="B22" s="13"/>
      <c r="C22" s="13"/>
      <c r="D22" s="13"/>
      <c r="E22" s="13"/>
      <c r="F22" s="44"/>
      <c r="G22" s="14"/>
      <c r="H22" s="42"/>
      <c r="I22" s="42"/>
      <c r="J22" s="43"/>
      <c r="K22" s="43"/>
      <c r="L22"/>
      <c r="M22"/>
      <c r="N22"/>
    </row>
    <row r="23" spans="1:14" s="29" customFormat="1" ht="12.75">
      <c r="A23" s="41"/>
      <c r="B23" s="13"/>
      <c r="C23" s="13"/>
      <c r="D23" s="13"/>
      <c r="E23" s="13"/>
      <c r="F23" s="44"/>
      <c r="G23" s="14"/>
      <c r="H23" s="42"/>
      <c r="I23" s="42"/>
      <c r="J23" s="43"/>
      <c r="K23" s="43"/>
      <c r="L23"/>
      <c r="M23"/>
      <c r="N23"/>
    </row>
    <row r="24" spans="1:14" s="29" customFormat="1" ht="12.75">
      <c r="A24" s="12" t="s">
        <v>27</v>
      </c>
      <c r="B24" s="13">
        <v>138</v>
      </c>
      <c r="C24" s="13">
        <v>117</v>
      </c>
      <c r="D24" s="13">
        <v>286</v>
      </c>
      <c r="E24" s="13">
        <v>4</v>
      </c>
      <c r="F24" s="44">
        <v>0.8478</v>
      </c>
      <c r="G24" s="14">
        <v>0.409</v>
      </c>
      <c r="H24" s="42">
        <v>23</v>
      </c>
      <c r="I24" s="42">
        <v>16</v>
      </c>
      <c r="J24" s="43">
        <v>39</v>
      </c>
      <c r="K24" s="43">
        <v>17</v>
      </c>
      <c r="L24"/>
      <c r="M24"/>
      <c r="N24"/>
    </row>
    <row r="25" spans="1:14" s="29" customFormat="1" ht="12.75">
      <c r="A25" s="41" t="s">
        <v>46</v>
      </c>
      <c r="B25" s="13">
        <v>78</v>
      </c>
      <c r="C25" s="13">
        <v>63</v>
      </c>
      <c r="D25" s="13">
        <v>281</v>
      </c>
      <c r="E25" s="13">
        <v>6</v>
      </c>
      <c r="F25" s="44">
        <v>0.8077</v>
      </c>
      <c r="G25" s="14">
        <v>0.224</v>
      </c>
      <c r="H25" s="42">
        <v>16</v>
      </c>
      <c r="I25" s="42">
        <v>24</v>
      </c>
      <c r="J25" s="43">
        <v>40</v>
      </c>
      <c r="K25" s="43">
        <v>18</v>
      </c>
      <c r="L25"/>
      <c r="M25"/>
      <c r="N25"/>
    </row>
    <row r="26" spans="1:11" ht="12.75">
      <c r="A26" s="12" t="s">
        <v>34</v>
      </c>
      <c r="B26" s="13">
        <v>138</v>
      </c>
      <c r="C26" s="13">
        <v>120</v>
      </c>
      <c r="D26" s="13">
        <v>315</v>
      </c>
      <c r="E26" s="13">
        <v>3</v>
      </c>
      <c r="F26" s="44">
        <v>0.8696</v>
      </c>
      <c r="G26" s="14">
        <v>0.381</v>
      </c>
      <c r="H26" s="42">
        <v>27.5</v>
      </c>
      <c r="I26" s="42">
        <v>14</v>
      </c>
      <c r="J26" s="43">
        <v>41.5</v>
      </c>
      <c r="K26" s="43">
        <v>19</v>
      </c>
    </row>
    <row r="27" spans="1:14" s="29" customFormat="1" ht="12.75">
      <c r="A27" s="12" t="s">
        <v>33</v>
      </c>
      <c r="B27" s="13">
        <v>108</v>
      </c>
      <c r="C27" s="13">
        <v>90</v>
      </c>
      <c r="D27" s="13">
        <v>382</v>
      </c>
      <c r="E27" s="13">
        <v>4</v>
      </c>
      <c r="F27" s="44">
        <v>0.8333</v>
      </c>
      <c r="G27" s="14">
        <v>0.236</v>
      </c>
      <c r="H27" s="42">
        <v>23</v>
      </c>
      <c r="I27" s="42">
        <v>18.5</v>
      </c>
      <c r="J27" s="43">
        <v>41.5</v>
      </c>
      <c r="K27" s="43">
        <v>20</v>
      </c>
      <c r="L27"/>
      <c r="M27"/>
      <c r="N27"/>
    </row>
    <row r="28" spans="1:14" s="29" customFormat="1" ht="12.75">
      <c r="A28" s="12" t="s">
        <v>26</v>
      </c>
      <c r="B28" s="13">
        <v>108</v>
      </c>
      <c r="C28" s="13">
        <v>90</v>
      </c>
      <c r="D28" s="13">
        <v>381</v>
      </c>
      <c r="E28" s="13">
        <v>4</v>
      </c>
      <c r="F28" s="44">
        <v>0.8333</v>
      </c>
      <c r="G28" s="14">
        <v>0.236</v>
      </c>
      <c r="H28" s="42">
        <v>23</v>
      </c>
      <c r="I28" s="42">
        <v>18.5</v>
      </c>
      <c r="J28" s="43">
        <v>41.5</v>
      </c>
      <c r="K28" s="43">
        <v>21</v>
      </c>
      <c r="L28"/>
      <c r="M28"/>
      <c r="N28"/>
    </row>
    <row r="29" spans="1:14" s="29" customFormat="1" ht="12.75">
      <c r="A29" s="12" t="s">
        <v>52</v>
      </c>
      <c r="B29" s="13">
        <v>60</v>
      </c>
      <c r="C29" s="13">
        <v>53</v>
      </c>
      <c r="D29" s="13">
        <v>330</v>
      </c>
      <c r="E29" s="13">
        <v>4</v>
      </c>
      <c r="F29" s="44">
        <v>0.8333</v>
      </c>
      <c r="G29" s="14">
        <v>0.161</v>
      </c>
      <c r="H29" s="42">
        <v>23</v>
      </c>
      <c r="I29" s="42">
        <v>18.5</v>
      </c>
      <c r="J29" s="43">
        <v>41.5</v>
      </c>
      <c r="K29" s="43">
        <v>22</v>
      </c>
      <c r="L29"/>
      <c r="M29"/>
      <c r="N29"/>
    </row>
    <row r="30" spans="1:14" s="29" customFormat="1" ht="12.75">
      <c r="A30" s="12" t="s">
        <v>29</v>
      </c>
      <c r="B30" s="13">
        <v>114</v>
      </c>
      <c r="C30" s="13">
        <v>86</v>
      </c>
      <c r="D30" s="13">
        <v>345</v>
      </c>
      <c r="E30" s="13">
        <v>6</v>
      </c>
      <c r="F30" s="44">
        <v>0.7544</v>
      </c>
      <c r="G30" s="14">
        <v>0.249</v>
      </c>
      <c r="H30" s="42">
        <v>16</v>
      </c>
      <c r="I30" s="42">
        <v>26</v>
      </c>
      <c r="J30" s="43">
        <v>42</v>
      </c>
      <c r="K30" s="43">
        <v>23</v>
      </c>
      <c r="L30"/>
      <c r="M30"/>
      <c r="N30"/>
    </row>
    <row r="31" spans="1:14" s="35" customFormat="1" ht="12.75">
      <c r="A31" s="41" t="s">
        <v>40</v>
      </c>
      <c r="B31" s="13">
        <v>78</v>
      </c>
      <c r="C31" s="13">
        <v>64</v>
      </c>
      <c r="D31" s="13">
        <v>327</v>
      </c>
      <c r="E31" s="13">
        <v>4</v>
      </c>
      <c r="F31" s="44">
        <v>0.8205</v>
      </c>
      <c r="G31" s="14">
        <v>0.196</v>
      </c>
      <c r="H31" s="42">
        <v>23</v>
      </c>
      <c r="I31" s="42">
        <v>22</v>
      </c>
      <c r="J31" s="43">
        <v>45</v>
      </c>
      <c r="K31" s="43">
        <v>24</v>
      </c>
      <c r="L31"/>
      <c r="M31"/>
      <c r="N31"/>
    </row>
    <row r="32" spans="1:14" s="36" customFormat="1" ht="12.75">
      <c r="A32" s="41" t="s">
        <v>43</v>
      </c>
      <c r="B32" s="13">
        <v>72</v>
      </c>
      <c r="C32" s="13">
        <v>49</v>
      </c>
      <c r="D32" s="13">
        <v>243</v>
      </c>
      <c r="E32" s="13">
        <v>6</v>
      </c>
      <c r="F32" s="44">
        <v>0.6806</v>
      </c>
      <c r="G32" s="14">
        <v>0.202</v>
      </c>
      <c r="H32" s="42">
        <v>16</v>
      </c>
      <c r="I32" s="42">
        <v>32</v>
      </c>
      <c r="J32" s="43">
        <v>48</v>
      </c>
      <c r="K32" s="43">
        <v>25</v>
      </c>
      <c r="L32"/>
      <c r="M32"/>
      <c r="N32"/>
    </row>
    <row r="33" spans="1:14" s="38" customFormat="1" ht="12.75">
      <c r="A33" s="12" t="s">
        <v>54</v>
      </c>
      <c r="B33" s="13">
        <v>60</v>
      </c>
      <c r="C33" s="13">
        <v>45</v>
      </c>
      <c r="D33" s="13">
        <v>285</v>
      </c>
      <c r="E33" s="13">
        <v>4</v>
      </c>
      <c r="F33" s="44">
        <v>0.75</v>
      </c>
      <c r="G33" s="14">
        <v>0.158</v>
      </c>
      <c r="H33" s="42">
        <v>23</v>
      </c>
      <c r="I33" s="42">
        <v>27.5</v>
      </c>
      <c r="J33" s="43">
        <v>50.5</v>
      </c>
      <c r="K33" s="43">
        <v>26</v>
      </c>
      <c r="L33"/>
      <c r="M33"/>
      <c r="N33"/>
    </row>
    <row r="34" spans="1:14" s="38" customFormat="1" ht="12.75">
      <c r="A34" s="41" t="s">
        <v>48</v>
      </c>
      <c r="B34" s="13">
        <v>72</v>
      </c>
      <c r="C34" s="13">
        <v>51</v>
      </c>
      <c r="D34" s="13">
        <v>332</v>
      </c>
      <c r="E34" s="13">
        <v>4</v>
      </c>
      <c r="F34" s="44">
        <v>0.75</v>
      </c>
      <c r="G34" s="14">
        <v>0.163</v>
      </c>
      <c r="H34" s="42">
        <v>23</v>
      </c>
      <c r="I34" s="42">
        <v>27.5</v>
      </c>
      <c r="J34" s="43">
        <v>50.5</v>
      </c>
      <c r="K34" s="43">
        <v>27</v>
      </c>
      <c r="L34"/>
      <c r="M34"/>
      <c r="N34"/>
    </row>
    <row r="35" spans="1:14" s="38" customFormat="1" ht="12.75">
      <c r="A35" s="12" t="s">
        <v>32</v>
      </c>
      <c r="B35" s="13">
        <v>204</v>
      </c>
      <c r="C35" s="13">
        <v>154</v>
      </c>
      <c r="D35" s="13">
        <v>267</v>
      </c>
      <c r="E35" s="13">
        <v>3</v>
      </c>
      <c r="F35" s="44">
        <v>0.7549</v>
      </c>
      <c r="G35" s="14">
        <v>0.577</v>
      </c>
      <c r="H35" s="42">
        <v>27.5</v>
      </c>
      <c r="I35" s="42">
        <v>25</v>
      </c>
      <c r="J35" s="43">
        <v>52.5</v>
      </c>
      <c r="K35" s="43">
        <v>28</v>
      </c>
      <c r="L35"/>
      <c r="M35"/>
      <c r="N35"/>
    </row>
    <row r="36" spans="1:14" s="38" customFormat="1" ht="12.75">
      <c r="A36" s="12" t="s">
        <v>57</v>
      </c>
      <c r="B36" s="42">
        <v>84</v>
      </c>
      <c r="C36" s="42">
        <v>68</v>
      </c>
      <c r="D36" s="42">
        <v>261</v>
      </c>
      <c r="E36" s="42">
        <v>2</v>
      </c>
      <c r="F36" s="44">
        <f>C36/B36</f>
        <v>0.8095238095238095</v>
      </c>
      <c r="G36" s="43">
        <v>0.261</v>
      </c>
      <c r="H36" s="42">
        <v>30</v>
      </c>
      <c r="I36" s="42">
        <v>23</v>
      </c>
      <c r="J36" s="43">
        <v>53</v>
      </c>
      <c r="K36" s="43">
        <v>29</v>
      </c>
      <c r="L36"/>
      <c r="M36"/>
      <c r="N36"/>
    </row>
    <row r="37" spans="1:14" s="29" customFormat="1" ht="12.75">
      <c r="A37" s="12" t="s">
        <v>37</v>
      </c>
      <c r="B37" s="13">
        <v>90</v>
      </c>
      <c r="C37" s="13">
        <v>66</v>
      </c>
      <c r="D37" s="13">
        <v>338</v>
      </c>
      <c r="E37" s="13">
        <v>2</v>
      </c>
      <c r="F37" s="44">
        <v>0.7333</v>
      </c>
      <c r="G37" s="14">
        <v>0.195</v>
      </c>
      <c r="H37" s="42">
        <v>30</v>
      </c>
      <c r="I37" s="42">
        <v>29</v>
      </c>
      <c r="J37" s="43">
        <v>59</v>
      </c>
      <c r="K37" s="43">
        <v>30</v>
      </c>
      <c r="L37"/>
      <c r="M37"/>
      <c r="N37"/>
    </row>
    <row r="38" spans="1:14" s="29" customFormat="1" ht="12.75">
      <c r="A38" s="12" t="s">
        <v>51</v>
      </c>
      <c r="B38" s="13">
        <v>96</v>
      </c>
      <c r="C38" s="13">
        <v>69</v>
      </c>
      <c r="D38" s="13">
        <v>310</v>
      </c>
      <c r="E38" s="13">
        <v>2</v>
      </c>
      <c r="F38" s="44">
        <v>0.7188</v>
      </c>
      <c r="G38" s="14">
        <v>0.223</v>
      </c>
      <c r="H38" s="42">
        <v>30</v>
      </c>
      <c r="I38" s="42">
        <v>30</v>
      </c>
      <c r="J38" s="43">
        <v>60</v>
      </c>
      <c r="K38" s="43">
        <v>31</v>
      </c>
      <c r="L38"/>
      <c r="M38"/>
      <c r="N38"/>
    </row>
    <row r="39" spans="1:14" s="29" customFormat="1" ht="12.75">
      <c r="A39" s="41" t="s">
        <v>49</v>
      </c>
      <c r="B39" s="13">
        <v>102</v>
      </c>
      <c r="C39" s="13">
        <v>72</v>
      </c>
      <c r="D39" s="13">
        <v>368</v>
      </c>
      <c r="E39" s="13">
        <v>0</v>
      </c>
      <c r="F39" s="44">
        <v>0.7059</v>
      </c>
      <c r="G39" s="14">
        <v>0.196</v>
      </c>
      <c r="H39" s="42">
        <v>32</v>
      </c>
      <c r="I39" s="42">
        <v>31</v>
      </c>
      <c r="J39" s="43">
        <v>63</v>
      </c>
      <c r="K39" s="43">
        <v>32</v>
      </c>
      <c r="L39"/>
      <c r="M39"/>
      <c r="N39"/>
    </row>
    <row r="40" spans="1:14" s="29" customFormat="1" ht="12.75">
      <c r="A40" s="55"/>
      <c r="B40" s="55"/>
      <c r="C40" s="55"/>
      <c r="D40" s="55"/>
      <c r="E40" s="57"/>
      <c r="F40" s="55"/>
      <c r="G40" s="55"/>
      <c r="H40" s="54"/>
      <c r="I40" s="54"/>
      <c r="J40"/>
      <c r="K40"/>
      <c r="L40"/>
      <c r="M40"/>
      <c r="N40"/>
    </row>
    <row r="41" spans="1:15" s="29" customFormat="1" ht="12.75">
      <c r="A41" s="58"/>
      <c r="B41" s="58"/>
      <c r="C41" s="58"/>
      <c r="D41" s="58"/>
      <c r="E41" s="59"/>
      <c r="F41" s="58"/>
      <c r="G41" s="58"/>
      <c r="H41" s="54"/>
      <c r="I41" s="54"/>
      <c r="J41"/>
      <c r="K41"/>
      <c r="L41"/>
      <c r="M41"/>
      <c r="N41"/>
      <c r="O41"/>
    </row>
    <row r="42" spans="1:15" s="29" customFormat="1" ht="12.75">
      <c r="A42" s="33"/>
      <c r="B42" s="33"/>
      <c r="C42" s="33"/>
      <c r="D42" s="33"/>
      <c r="E42" s="34"/>
      <c r="F42" s="33"/>
      <c r="G42" s="33"/>
      <c r="H42" s="54"/>
      <c r="I42" s="54"/>
      <c r="J42"/>
      <c r="K42"/>
      <c r="L42"/>
      <c r="M42"/>
      <c r="N42"/>
      <c r="O42"/>
    </row>
    <row r="43" spans="1:15" s="29" customFormat="1" ht="12.75">
      <c r="A43" s="33"/>
      <c r="B43" s="33"/>
      <c r="C43" s="33"/>
      <c r="D43" s="33"/>
      <c r="E43" s="34"/>
      <c r="F43" s="33"/>
      <c r="G43" s="33"/>
      <c r="H43" s="54"/>
      <c r="I43" s="54"/>
      <c r="J43"/>
      <c r="K43"/>
      <c r="L43"/>
      <c r="M43"/>
      <c r="N43"/>
      <c r="O43"/>
    </row>
    <row r="44" spans="1:15" s="29" customFormat="1" ht="12.75">
      <c r="A44" s="33"/>
      <c r="B44" s="33"/>
      <c r="C44" s="33"/>
      <c r="D44" s="33"/>
      <c r="E44" s="34"/>
      <c r="F44" s="33"/>
      <c r="G44" s="33"/>
      <c r="H44" s="54"/>
      <c r="I44" s="54"/>
      <c r="J44"/>
      <c r="K44"/>
      <c r="L44"/>
      <c r="M44"/>
      <c r="N44"/>
      <c r="O44"/>
    </row>
    <row r="45" spans="1:15" s="29" customFormat="1" ht="12.75">
      <c r="A45" s="33"/>
      <c r="B45" s="33"/>
      <c r="C45" s="33"/>
      <c r="D45" s="33"/>
      <c r="E45" s="34"/>
      <c r="F45" s="33"/>
      <c r="G45" s="33"/>
      <c r="H45" s="54"/>
      <c r="I45" s="54"/>
      <c r="J45"/>
      <c r="K45"/>
      <c r="L45"/>
      <c r="M45"/>
      <c r="N45"/>
      <c r="O45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Valk</dc:creator>
  <cp:keywords/>
  <dc:description/>
  <cp:lastModifiedBy>Roel</cp:lastModifiedBy>
  <cp:lastPrinted>2014-02-01T12:11:15Z</cp:lastPrinted>
  <dcterms:created xsi:type="dcterms:W3CDTF">2007-05-30T22:18:43Z</dcterms:created>
  <dcterms:modified xsi:type="dcterms:W3CDTF">2014-02-01T14:40:12Z</dcterms:modified>
  <cp:category/>
  <cp:version/>
  <cp:contentType/>
  <cp:contentStatus/>
</cp:coreProperties>
</file>